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1425" windowWidth="16485" windowHeight="8955" firstSheet="1" activeTab="3"/>
  </bookViews>
  <sheets>
    <sheet name="สารบัญ" sheetId="1" r:id="rId1"/>
    <sheet name="ข้อเท็จจริง" sheetId="2" r:id="rId2"/>
    <sheet name="สรุปรายจ่ายทางภาษี" sheetId="3" r:id="rId3"/>
    <sheet name="1) ค่าใช้จ่ายหนี้สูญ " sheetId="4" r:id="rId4"/>
    <sheet name="2) เงินค่ารับรอง(หน้า1_รายการ) " sheetId="5" r:id="rId5"/>
    <sheet name="2) เงินค่ารับรอง(หน้า 2_การคำน)" sheetId="6" r:id="rId6"/>
    <sheet name="Sheet1" sheetId="7" r:id="rId7"/>
  </sheets>
  <definedNames>
    <definedName name="_xlnm.Print_Area" localSheetId="1">'ข้อเท็จจริง'!$A$1:$G$42</definedName>
    <definedName name="_xlnm.Print_Area" localSheetId="2">'สรุปรายจ่ายทางภาษี'!$A$1:$F$17</definedName>
    <definedName name="Z_5CF80547_5A98_4AA2_86AE_20BAE4A5CFC4_.wvu.PrintArea" localSheetId="1" hidden="1">'ข้อเท็จจริง'!$A$2:$G$43</definedName>
    <definedName name="Z_5CF80547_5A98_4AA2_86AE_20BAE4A5CFC4_.wvu.PrintArea" localSheetId="2" hidden="1">'สรุปรายจ่ายทางภาษี'!$A$2:$F$13</definedName>
  </definedNames>
  <calcPr fullCalcOnLoad="1"/>
</workbook>
</file>

<file path=xl/sharedStrings.xml><?xml version="1.0" encoding="utf-8"?>
<sst xmlns="http://schemas.openxmlformats.org/spreadsheetml/2006/main" count="191" uniqueCount="156">
  <si>
    <t>ลูกหนี้รายตัว</t>
  </si>
  <si>
    <t>เป็นหนี้ที่ยังไม่ขาดอายุความ</t>
  </si>
  <si>
    <t>ประมาณการหนี้ที่คาดว่าจะได้รับคืน</t>
  </si>
  <si>
    <t xml:space="preserve">เป็นหนี้จากการประกอบกิจการหรือเนื่องจากการประกอบกิจการ หรือหนี้ที่ได้รวมเป็นเงินได้ในการคำนวณกำไรสุทธิ  </t>
  </si>
  <si>
    <t>กรรมการหรือหุ้นส่วนผู้จัดการของบริษัทหรือห้างหุ้นส่วนนิติบุคคลผู้เป็นเจ้าหนี้ต้องมีคำสั่งอนุมัติให้จำหน่ายหนี้</t>
  </si>
  <si>
    <t>จำนวนหนี้สูญทางภาษี</t>
  </si>
  <si>
    <t>เป็นการรับรองตามธรรมเนียมปกติของธุรกิจทั่วไป</t>
  </si>
  <si>
    <t>มีใบรับหรือหลักฐานของผู้รับ หรือรายงานการเดินทางประกอบบันทึกรายจ่าย</t>
  </si>
  <si>
    <t>เป็นค่าใช้จ่ายอันเกี่ยวเนื่องโดยตรงกับการรับรองหรือการบริการที่จะอำนวยประโยชน์แก่กิจการ เช่น ค่าที่พัก ค่าอาหาร ค่าเครื่องดื่ม ค่าดูมหรสพ ค่าใช้จ่ายเกี่ยวกับการกีฬา เป็นต้น</t>
  </si>
  <si>
    <t>จำนวนเงินค่ารับรองและค่าบริการ (รวมภาษีมูลค่าเพิ่ม)</t>
  </si>
  <si>
    <t>1)</t>
  </si>
  <si>
    <t>2)</t>
  </si>
  <si>
    <t>มีหลักฐานการติดตามทวงถามอย่างชัดแจ้ง และไม่ได้รับชำระหนี้</t>
  </si>
  <si>
    <t>มูลค่าลูกหนี้ตัดจำหน่าย</t>
  </si>
  <si>
    <t>กรณี 1) มากกว่า 2)</t>
  </si>
  <si>
    <t>รายได้อื่นๆ (Other Income)</t>
  </si>
  <si>
    <t>หนี้สูญที่ไม่เข้าเงื่อนไขตามประมวลฯ</t>
  </si>
  <si>
    <t>&gt;&gt; หนี้สูญบวกกลับในช่องรายการที่ 9 ข้อ 3.) หนี้สูญ ในแบบ ภงด.50</t>
  </si>
  <si>
    <t xml:space="preserve">ภงด.50 รายการที่ 8 รายจ่ายขายและบริหาร ข้อ 8. ค่ารับรอง และ รายการที่ 9 รายจ่ายที่ไม่ให้ถือเป็นรายจ่าย ข้อ 2.) ค่ารับรอง </t>
  </si>
  <si>
    <t>เงื่อนไขทั่วไป  (ใช่=1 ไม่ใช่=0)</t>
  </si>
  <si>
    <t xml:space="preserve">รายได้จากการบริการ </t>
  </si>
  <si>
    <t>รายได้จากการขาย</t>
  </si>
  <si>
    <t>*</t>
  </si>
  <si>
    <t>กรณีบริษัทหรือห้างหุ้นส่วนนิติบุคคลอยู่ในเขตอุตสาหกรรมส่งออก</t>
  </si>
  <si>
    <t>กรณีบริษัทหรือห้างหุ้นส่วนนิติบุคคลที่อยู่ในความควบคุมของ BOI</t>
  </si>
  <si>
    <t>กรณีบริษัทหรือห้างหุ้นส่วนนิติบุคคลอื่น (กรณีทั่วไป)</t>
  </si>
  <si>
    <t>มีหลักฐานชัดแจ้งที่สามารถฟ้องลูกหนี้ได้  เช่น มีสัญญาตามที่กฎหมายกำหนด หรือใบรับสินค้าของลูกหนี้ หรือเช็คของลูกหนี้ที่ธนาคารปฏิเสธการชำระเงิน เป็นต้น</t>
  </si>
  <si>
    <t>Please check</t>
  </si>
  <si>
    <t>1 = มี/ใช่ 0 = ไม่มีรายการ</t>
  </si>
  <si>
    <t xml:space="preserve">ภงด.50 รายการที่ 8 รายจ่ายขายและบริหาร ข้อ 28.) หนี้สูญ และ รายการที่ 9 รายจ่ายที่ไม่ให้ถือเป็นรายจ่าย ข้อ 3.) หนี้สูญ </t>
  </si>
  <si>
    <t>รายจ่ายในการขายและบริหาร (รายการที่ 8 ข้อ 28.)</t>
  </si>
  <si>
    <t>รายจ่ายในการขายและบริหาร (รายการที่ 8 ข้อ 8.)</t>
  </si>
  <si>
    <t>รวมยอดรายได้หรือยอดขายที่ต้องนำมารวมคำนวณกำไรสุทธิ (A)</t>
  </si>
  <si>
    <t>0.3% ของ (A) แต่ไม่เกิน 10 ล้านบาท</t>
  </si>
  <si>
    <t>0.3% ของ (B) แต่ไม่เกิน 10 ล้านบาท</t>
  </si>
  <si>
    <t>รายการคำนวณ เปรียบเทียบเพดานหักค่ารับรองสูงสุดทางภาษี ตาม 1) หรือ 2) แล้วแต่กรณีใดจะสูงกว่า ทั้งนี้ไม่เกิน 10 ล้านบาท</t>
  </si>
  <si>
    <t>ไม่เกิน 0.3%* เงินยอดรายได้หรือยอดขายที่ต้องนำมารวมคำนวณกำไรสุทธิก่อนหักรายจ่ายใด (รายได้ทางภาษีซึ่งต้องหักรายได้ที่ได้รับยกเว้นภาษีก่อน) ในรอบระยะเวลาบัญชี</t>
  </si>
  <si>
    <t>สรุป รายจ่ายค่ารับรองที่เข้าเงื่อนไขตามประมวลฯ (ภ.ง.ด. 50 รายการที่ 8 ข้อ 8)</t>
  </si>
  <si>
    <t>ค่ารับรองทางบัญชี ตามงบการเงิน(ทางบัญชี)</t>
  </si>
  <si>
    <t>สรุป</t>
  </si>
  <si>
    <t>รายจ่ายค่ารับรองที่เข้าเงื่อนไข ตามประมวลรัษฎากรฯ ก่อนเปรียบเทียบ 1) และ 2)</t>
  </si>
  <si>
    <t>เพดานรายจ่ายค่ารับรองคำนวณจาก 1) หรือ 2) จำนวนที่สูงกว่า แต่ไม่เกิน 10 ล้านบาท</t>
  </si>
  <si>
    <t xml:space="preserve">รายจ่ายที่เข้าเงื่อนไข เปรียบเทียบ 1 และ 2 </t>
  </si>
  <si>
    <t>อ้างอิง กม.</t>
  </si>
  <si>
    <t>ที่เกี่ยวข้อง เช่น</t>
  </si>
  <si>
    <t>ตัวอย่าง กรณี ศึกษา</t>
  </si>
  <si>
    <t>* บริษัท เอกชนขนาดกลาง จำกัด (จดทะเบียนในประเทศไทย)</t>
  </si>
  <si>
    <t>* ดำเนินธุรกิจด้านทั่วไปอุตสาหกรรมหรือพาณิชยกรรม</t>
  </si>
  <si>
    <t>* บริษัท มีเงินปันผลรับจากบริษัทในเครือในต่างประเทศ 10,000,000 บาท</t>
  </si>
  <si>
    <t xml:space="preserve">* ระหว่างงวด บริษัทมีรายการที่ต้องปรับปรุงจากบัญชีเป็นภาษีอากร ดังนี้ </t>
  </si>
  <si>
    <t xml:space="preserve">ป. 79/2541 </t>
  </si>
  <si>
    <t>รวมรายจ่ายทางบัญชี</t>
  </si>
  <si>
    <t>กรรมการหรือหุ้นส่วนผู้จัดการของบริษัทหรือห้างหุ้นส่วนนิติบุคคลผู้เป็นเจ้าหนี้ต้องมีคำสั่งอนุมัติให้จำหน่ายหนี้ภายใน 30 วันนับแต่วันสิ้นรอบระยะเวลาบัญชี</t>
  </si>
  <si>
    <t>สารบัญ</t>
  </si>
  <si>
    <t>การคำนวณรายจ่ายหนี้สูญตามประมวลรัษฎากร</t>
  </si>
  <si>
    <t>กรณีมูลค่าลูกหนี้คงค้างไม่เกิน 100,000 บาท (กรณีธนาคาร มูลค่าลูกหนี้คงค้างไม่เกิน 200,000 บาท)</t>
  </si>
  <si>
    <t>กรณีมูลค่าลูกหนี้คงค้างเกิน 100,000 บาท แต่ไม่เกิน 500,000 บาท</t>
  </si>
  <si>
    <t>กรณีมูลค่าลูกหนี้คงค้างเกิน 500,000 บาท</t>
  </si>
  <si>
    <t>กรณีปลดหนี้หรือประนอมหนี้ให้ลูกหนี้ตามแผนฟื้นฟูกิจการ</t>
  </si>
  <si>
    <t>การคำนวณรายจ่ายค่ารับรองหรือค่าบริการอันจำเป็นตามธรรมเนียมประเพณีทางธุรกิจทั่วไป</t>
  </si>
  <si>
    <t>ตารางรายการรายจ่ายค่ารับรองหรือค่าบริการอันจำเป็นตามธรรมเนียมประเพณีทางธุรกิจทั่วไป</t>
  </si>
  <si>
    <t>วิธีการคำนวณรายจ่าย</t>
  </si>
  <si>
    <t>ตารางสรุปรายจ่ายทางภาษี</t>
  </si>
  <si>
    <t>เป็นหนี้จากการประกอบกิจการ หรือหนี้ที่ได้รวมเป็นเงินได้ในการคำนวณกำไรสุทธิ</t>
  </si>
  <si>
    <t>มีหลักฐานที่สามารถฟ้องลูกหนี้ได้ เช่น ใบรับสินค้าของลูกหนี้ หรือเช็คของลูกหนี้ที่ธนาคารปฏิเสธการชำระเงิน เป็นต้น</t>
  </si>
  <si>
    <t>ศาลมีคำสั่งเห็นชอบในแผนฟื้นฟูกิจการของลูกหนี้</t>
  </si>
  <si>
    <t>การคำนวณรายจ่ายค่ารับรองหรือค่าบริการ (ค่ารับรองฯ) อันจำเป็นตามธรรมเนียมประเพณีทางธุรกิจทั่วไป ตามประมวลรัษฎากร</t>
  </si>
  <si>
    <t>รายการรับรองหรือบริการ</t>
  </si>
  <si>
    <t>รายการสิ่งของ</t>
  </si>
  <si>
    <t>วันที่ซื้อ</t>
  </si>
  <si>
    <t>มูลค่าของสิ่งของที่ให้ต้องไม่เกิน 2,000 บาทต่อคน (หากเกินให้กรอก 0)</t>
  </si>
  <si>
    <t>สรุปรายจ่ายทางภาษีตามประมวลรัษฎากร (เฉพาะรายจ่ายตามเอกสารแนบ)</t>
  </si>
  <si>
    <t xml:space="preserve">1) หนี้สงสัยจะสูญ </t>
  </si>
  <si>
    <t>ประเภทรายจ่ายทางภาษีที่เกี่ยวข้อง</t>
  </si>
  <si>
    <t>รายจ่ายหนี้สูญ</t>
  </si>
  <si>
    <t>- ลูกหนี้คงค้างไมเกิน 100,000 บาท</t>
  </si>
  <si>
    <t>- ลูกหนี้คงค้างเกิน 100,000 บาท แต่ไม่เกิน 500,000 บาท</t>
  </si>
  <si>
    <t>- ลูกหนี้คงค้างเกิน 500,000 บาท</t>
  </si>
  <si>
    <t>- ปลดหนี้หรือประนอมหนี้ให้ลูกหนี้ตามแผนฟื้นฟูกิจการของลูกหนี้</t>
  </si>
  <si>
    <t>รายจ่ายค่ารับรองหรือค่าบริการอันจำเป็นตามธรรมเนียมประเพณีทางธุรกิจทั่วไป</t>
  </si>
  <si>
    <t>- ค่าสิ่งของที่ให้แก่บุคคลซึ่งได้รับการรับรองหรือการบริการ</t>
  </si>
  <si>
    <t>รายจ่ายเพื่อการกุศลสาธารณะ เพื่อการสาธารณประโยชน์ เพื่อการกีฬา หรือเพื่อการศึกษา</t>
  </si>
  <si>
    <t>- รายจ่ายเพื่อการกุศลสาธารณะหรือเพื่อการสาธารณประโยชน์</t>
  </si>
  <si>
    <t>- รายจ่ายเพื่อการศึกษาหรือเพื่อการกีฬา</t>
  </si>
  <si>
    <t>สรุปรายจ่ายทางภาษี</t>
  </si>
  <si>
    <t>รายจ่ายสำหรับของเสียที่เกิดขึ้นจากกระบวนการผลิต สินค้าเสื่อมคุณภาพ สินค้าที่มีตำหนิ สินค้าที่หมดสมัยนิยม สินค้าที่หมดอายุ และเศษซาก</t>
  </si>
  <si>
    <t>หัวข้อ</t>
  </si>
  <si>
    <t>หน้าที่</t>
  </si>
  <si>
    <t xml:space="preserve">กรณีที่ 4) การปลดหนี้หรือประนอมหนี้ให้ลูกหนี้ตามแผนฟื้นฟูกิจการของลูกหนี้ </t>
  </si>
  <si>
    <t>รวมหนี้สงสัยจะสูญตามกรณีที่ 1</t>
  </si>
  <si>
    <t>รวมหนี้สงสัยจะสูญตามกรณีที่ 2</t>
  </si>
  <si>
    <t>รวมหนี้สงสัยจะสูญตามกรณีที่ 3</t>
  </si>
  <si>
    <t>รวมหนี้สงสัยจะสูญตามกรณีที่ 4</t>
  </si>
  <si>
    <t>รวมหนี้สงสัยจะสูญ กรณี ที่ 1 - กรณีที่ 4</t>
  </si>
  <si>
    <t>(หน้า 1/2)</t>
  </si>
  <si>
    <r>
      <t>ผู้ได้รับการรับรองหรือรับบริการ</t>
    </r>
    <r>
      <rPr>
        <b/>
        <u val="single"/>
        <sz val="18"/>
        <rFont val="Tahoma"/>
        <family val="2"/>
      </rPr>
      <t>มิใช่ลูกจ้างของบริษัท</t>
    </r>
    <r>
      <rPr>
        <b/>
        <sz val="18"/>
        <rFont val="Tahoma"/>
        <family val="2"/>
      </rPr>
      <t>หรือห้างหุ้นส่วนนิติบุคคลเว้นแต่ลูกจ้างดังกล่าวจะมีหน้าที่เข้าร่วมในการรับรองหรือการบริการนั้นด้วย</t>
    </r>
  </si>
  <si>
    <r>
      <rPr>
        <b/>
        <u val="single"/>
        <sz val="18"/>
        <rFont val="Tahoma"/>
        <family val="2"/>
      </rPr>
      <t>มีกรรมการ</t>
    </r>
    <r>
      <rPr>
        <b/>
        <sz val="18"/>
        <rFont val="Tahoma"/>
        <family val="2"/>
      </rPr>
      <t>หรือผู้เป็นหุ้นส่วนหรือผู้จัดการ หรือผู้ได้รับมอบหมายจากบุคคลดังกล่าว</t>
    </r>
    <r>
      <rPr>
        <b/>
        <u val="single"/>
        <sz val="18"/>
        <rFont val="Tahoma"/>
        <family val="2"/>
      </rPr>
      <t>เป็นผู้อนุมัติหรือสั่งจ่ายค่ารับรอง</t>
    </r>
    <r>
      <rPr>
        <b/>
        <sz val="18"/>
        <rFont val="Tahoma"/>
        <family val="2"/>
      </rPr>
      <t xml:space="preserve"> หรือค่าบริการนั้นด้วย </t>
    </r>
  </si>
  <si>
    <t>รวมรายจ่ายค่ารับรองหรือค่าบริการ (ค่ารับรองฯ) อันจำเป็นตามธรรมเนียมประเพณีทางธุรกิจทั่วไป ตามประมวลรัษฎากร</t>
  </si>
  <si>
    <t>รวมรายการรับรองหรือบริการ</t>
  </si>
  <si>
    <t>รวมค่าสิ่งของที่ให้แก่บุคคลซึ่งได้รับการรับรองหรือการบริการ</t>
  </si>
  <si>
    <r>
      <rPr>
        <b/>
        <u val="single"/>
        <sz val="24"/>
        <rFont val="Tahoma"/>
        <family val="2"/>
      </rPr>
      <t>ค่าใช้จ่าย</t>
    </r>
    <r>
      <rPr>
        <b/>
        <sz val="18"/>
        <rFont val="Tahoma"/>
        <family val="2"/>
      </rPr>
      <t>อันเกี่ยวเนื่องโดยตรงกับการรับรองหรือการบริการ</t>
    </r>
  </si>
  <si>
    <r>
      <t>วันที่รับรอง</t>
    </r>
    <r>
      <rPr>
        <b/>
        <sz val="18"/>
        <rFont val="Tahoma"/>
        <family val="2"/>
      </rPr>
      <t>หรือบริการ</t>
    </r>
  </si>
  <si>
    <r>
      <t>รายจ่ายค่ารับรอง</t>
    </r>
    <r>
      <rPr>
        <b/>
        <sz val="18"/>
        <rFont val="Tahoma"/>
        <family val="2"/>
      </rPr>
      <t>หรือค่าบริการ</t>
    </r>
    <r>
      <rPr>
        <b/>
        <u val="single"/>
        <sz val="18"/>
        <rFont val="Tahoma"/>
        <family val="2"/>
      </rPr>
      <t>ที่เข้าเงื่อนไข</t>
    </r>
  </si>
  <si>
    <r>
      <t>รายจ่ายค่ารับรอง</t>
    </r>
    <r>
      <rPr>
        <b/>
        <sz val="18"/>
        <rFont val="Tahoma"/>
        <family val="2"/>
      </rPr>
      <t>หรือค่าบริการที่</t>
    </r>
    <r>
      <rPr>
        <b/>
        <u val="single"/>
        <sz val="18"/>
        <rFont val="Tahoma"/>
        <family val="2"/>
      </rPr>
      <t>ไม่เข้าเงื่อนไข</t>
    </r>
  </si>
  <si>
    <r>
      <rPr>
        <b/>
        <u val="single"/>
        <sz val="24"/>
        <rFont val="Tahoma"/>
        <family val="2"/>
      </rPr>
      <t>ค่าสิ่งของ</t>
    </r>
    <r>
      <rPr>
        <b/>
        <sz val="20"/>
        <rFont val="Tahoma"/>
        <family val="2"/>
      </rPr>
      <t>ที่ให้แก่บุคคลซึ่งได้รับการรับรองหรือการบริการ</t>
    </r>
  </si>
  <si>
    <r>
      <rPr>
        <b/>
        <sz val="14"/>
        <rFont val="Tahoma"/>
        <family val="2"/>
      </rPr>
      <t>มูลค่าสิ่งของ (รวมภาษีมูลค่าเพิ่ม)</t>
    </r>
  </si>
  <si>
    <r>
      <t>ผู้ได้รับ</t>
    </r>
    <r>
      <rPr>
        <b/>
        <sz val="14"/>
        <rFont val="Tahoma"/>
        <family val="2"/>
      </rPr>
      <t>ของขวัญมิใช่ลูกจ้างของบริษัทหรือห้างหุ้นส่วนนิติบุคคล</t>
    </r>
  </si>
  <si>
    <r>
      <t>มีกรรมการหรือผู้เป็นหุ้นส่วนหรือผู้จัดการ หรือผู้ได้รับมอบหมายจากบุคคลดังกล่าวเป็นผู้อนุมัติหรือสั่งจ่าย</t>
    </r>
    <r>
      <rPr>
        <b/>
        <sz val="14"/>
        <rFont val="Tahoma"/>
        <family val="2"/>
      </rPr>
      <t>ค่าสิ่งของ</t>
    </r>
  </si>
  <si>
    <r>
      <t>รายจ่าย</t>
    </r>
    <r>
      <rPr>
        <b/>
        <sz val="14"/>
        <rFont val="Tahoma"/>
        <family val="2"/>
      </rPr>
      <t>ค่าสิ่งของที่เข้าเงื่อนไข</t>
    </r>
  </si>
  <si>
    <r>
      <t>รายจ่าย</t>
    </r>
    <r>
      <rPr>
        <b/>
        <sz val="14"/>
        <rFont val="Tahoma"/>
        <family val="2"/>
      </rPr>
      <t>ค่าสิ่งของที่ไม่เข้าเงื่อนไข</t>
    </r>
  </si>
  <si>
    <t>(หน้า 2/2)</t>
  </si>
  <si>
    <t>ช่องรายการที่ 9 ข้อ 2.) ค่ารับรอง</t>
  </si>
  <si>
    <r>
      <rPr>
        <b/>
        <u val="single"/>
        <sz val="20"/>
        <rFont val="Tahoma"/>
        <family val="2"/>
      </rPr>
      <t>หัก</t>
    </r>
    <r>
      <rPr>
        <sz val="20"/>
        <rFont val="Tahoma"/>
        <family val="2"/>
      </rPr>
      <t xml:space="preserve"> รายได้ที่ได้รับการยกเว้นภาษี (พรฎ. 442)</t>
    </r>
  </si>
  <si>
    <r>
      <t>ทุนที่</t>
    </r>
    <r>
      <rPr>
        <u val="single"/>
        <sz val="20"/>
        <rFont val="Tahoma"/>
        <family val="2"/>
      </rPr>
      <t>ได้รับชำระแล้ว</t>
    </r>
    <r>
      <rPr>
        <sz val="20"/>
        <rFont val="Tahoma"/>
        <family val="2"/>
      </rPr>
      <t>ถึงวันสุดท้ายของรอบระยะเวลาบัญชี (B)</t>
    </r>
  </si>
  <si>
    <r>
      <t xml:space="preserve">             เปรียบเทียบรายจ่ายทางภาษีได้สูงสุด เปรียบเทียบ 1) หรือ 2) </t>
    </r>
    <r>
      <rPr>
        <u val="single"/>
        <sz val="20"/>
        <rFont val="Tahoma"/>
        <family val="2"/>
      </rPr>
      <t>ที่สูงกว่า</t>
    </r>
    <r>
      <rPr>
        <sz val="20"/>
        <rFont val="Tahoma"/>
        <family val="2"/>
      </rPr>
      <t xml:space="preserve"> แต่ไม่เกิน 10ล้านบาท</t>
    </r>
  </si>
  <si>
    <t xml:space="preserve">ป. 56/2538 เรื่อง  การกำหนดรายจ่ายในการคำนวณกำไรสุทธิของบริษัทหรือห้างหุ้นส่วนนิติบุคคล </t>
  </si>
  <si>
    <t>อ้างอิง</t>
  </si>
  <si>
    <t>http://www.rd.go.th/publish/3591.0.html</t>
  </si>
  <si>
    <t>ม.65 ทวิ (9)  กฎกระทรวง 186</t>
  </si>
  <si>
    <t>- ค่าใช้จ่ายอันเกี่ยวเนื่องโดยตรงกับการรับรองหรือการบริการ</t>
  </si>
  <si>
    <t>ม.65 ตรี(4)  กฎกระทรวง 143 ป.56/2538</t>
  </si>
  <si>
    <t>ม.65 ตรี (3) พรฎ. 420/2548 พรฎ. 424/2548 พรฎ. 428/2548 พรฎ. 458/2548 ประกาศอธิบดีเกี่ยวกับภาษีเงินได้ฉบับที่ 44 และ ป 52/2537</t>
  </si>
  <si>
    <t>- รายจ่ายของเสียตามปกติ</t>
  </si>
  <si>
    <t>- รายจ่ายของเสียเกินปกติ สินค้าเสื่อมคุณภาพฯ และเศษซาก</t>
  </si>
  <si>
    <r>
      <t xml:space="preserve">2) </t>
    </r>
    <r>
      <rPr>
        <sz val="14"/>
        <rFont val="Tahoma"/>
        <family val="2"/>
      </rPr>
      <t>ค่าใช้จ่ายอันเกี่ยวข้องกับการรับรองลูกค้าระหว่างรอบระยะเวลาปีภาษี ดังนี้</t>
    </r>
  </si>
  <si>
    <r>
      <t>ค่ารับรองที่</t>
    </r>
    <r>
      <rPr>
        <b/>
        <u val="single"/>
        <sz val="20"/>
        <rFont val="Tahoma"/>
        <family val="2"/>
      </rPr>
      <t>ไม่เข้าเงื่อนไข</t>
    </r>
    <r>
      <rPr>
        <b/>
        <sz val="20"/>
        <rFont val="Tahoma"/>
        <family val="2"/>
      </rPr>
      <t xml:space="preserve">ตามประมวลรัษฎากร (ต้องบวกกลับ) ภงด. 50 </t>
    </r>
  </si>
  <si>
    <r>
      <t>รายจ่ายที่</t>
    </r>
    <r>
      <rPr>
        <u val="single"/>
        <sz val="18"/>
        <rFont val="Tahoma"/>
        <family val="2"/>
      </rPr>
      <t>ไม่ให้ถือเป็นรายจ่าย</t>
    </r>
    <r>
      <rPr>
        <sz val="18"/>
        <rFont val="Tahoma"/>
        <family val="2"/>
      </rPr>
      <t>ตามประมวลรัษฎากร (รายการที่ 9 ข้อ 3.)</t>
    </r>
  </si>
  <si>
    <r>
      <t>รายจ่ายที่</t>
    </r>
    <r>
      <rPr>
        <u val="single"/>
        <sz val="18"/>
        <rFont val="Tahoma"/>
        <family val="2"/>
      </rPr>
      <t>ไม่ให้ถือเป็นรายจ่าย</t>
    </r>
    <r>
      <rPr>
        <sz val="18"/>
        <rFont val="Tahoma"/>
        <family val="2"/>
      </rPr>
      <t>ตามประมวลรัษฎากร (รายการที่ 9 ข้อ 2.)</t>
    </r>
  </si>
  <si>
    <t>ข้อเท็จจริง กรณีศึกษา</t>
  </si>
  <si>
    <t>หน้า 1/8</t>
  </si>
  <si>
    <t>หน้า 2/8</t>
  </si>
  <si>
    <t>หน้า 3/8</t>
  </si>
  <si>
    <t>หน้า 4/8</t>
  </si>
  <si>
    <t>หน้า 5/8</t>
  </si>
  <si>
    <r>
      <t xml:space="preserve">มีหลักฐานที่สามารถฟ้องลูกหนี้ได้ เช่นใบรับสินค้าของลูกหนี้หรือเช็คของลูกหนี้ที่ธนาคารปฏิเสธการชำระเงิน </t>
    </r>
    <r>
      <rPr>
        <sz val="16"/>
        <rFont val="Tahoma"/>
        <family val="2"/>
      </rPr>
      <t>เป็นต้น</t>
    </r>
  </si>
  <si>
    <r>
      <t>ดำเนินการฟ้องลูกหนี้ในคดีแพ่ง และ</t>
    </r>
    <r>
      <rPr>
        <sz val="16"/>
        <rFont val="Tahoma"/>
        <family val="2"/>
      </rPr>
      <t>ศาลมีคำสั่งรับคำฟ้องแล้วหรือได้ยื่นคำขอเฉลี่ยหนี้ในคดีที่ลูกหนี้ถูกเจ้าหนี้รายอื่นฟ้องในคดีแพ่งและศาลได้มีคำสั่งรับคำขอนั้นแล้ว</t>
    </r>
  </si>
  <si>
    <r>
      <t xml:space="preserve">                                                                         ได้ดำเนินการฟ้องลูกหนี้ในคดีล้มละลาย และ</t>
    </r>
    <r>
      <rPr>
        <sz val="16"/>
        <rFont val="Tahoma"/>
        <family val="2"/>
      </rPr>
      <t>ศาลมีคำสั่งรับคำฟ้องแล้ว หรือได้ยื่นคำขอรับชำระหนี้ในคดีที่ถูกเจ้าหนี้รายอื่นฟ้องในคดีล้มละลายและศาลได้มีคำสั่งรับคำขอรับชำระหนี้นั้นแล้ว</t>
    </r>
  </si>
  <si>
    <r>
      <t>0.3% เงินทุนที่</t>
    </r>
    <r>
      <rPr>
        <b/>
        <u val="single"/>
        <sz val="22"/>
        <rFont val="Tahoma"/>
        <family val="2"/>
      </rPr>
      <t>ได้รับชำระแล้ว</t>
    </r>
    <r>
      <rPr>
        <b/>
        <sz val="22"/>
        <rFont val="Tahoma"/>
        <family val="2"/>
      </rPr>
      <t xml:space="preserve">ถึงวันสุดท้ายของรอบระยะเวลาบัญชี </t>
    </r>
  </si>
  <si>
    <t>* บริษัท มีทุนจดทะเบียน ที่รับชำระแล้ว 5,000,000 บาท</t>
  </si>
  <si>
    <t>* บริษัท มีรายได้จากการขาย 50,000,000 บาท มีรายได้อื่นๆ (Other Income) 20,000,000 บาท</t>
  </si>
  <si>
    <r>
      <t>หมายเหตุ</t>
    </r>
    <r>
      <rPr>
        <b/>
        <sz val="13"/>
        <color indexed="10"/>
        <rFont val="Angsana New"/>
        <family val="1"/>
      </rPr>
      <t xml:space="preserve"> ตัวอย่างฉบับนี้เป็นเพียงการประกอบความเข้าใจเท่านั้น ซึ่งไม่ครอบคลุมทุกสถานการณ์และหลักฐานที่เกิดขึ้นแต่ละกิจการ</t>
    </r>
  </si>
  <si>
    <t>บาท</t>
  </si>
  <si>
    <t>รายการ</t>
  </si>
  <si>
    <t>(ตัวอย่าง)</t>
  </si>
  <si>
    <t xml:space="preserve">2) </t>
  </si>
  <si>
    <r>
      <t>การคำนวณ</t>
    </r>
    <r>
      <rPr>
        <b/>
        <sz val="22"/>
        <rFont val="Tahoma"/>
        <family val="2"/>
      </rPr>
      <t>รายจ่ายหนี้สูญตามประมวลรัษฎากร (กฎกระทรวง ฉบับที่ 186 (พ.ศ. 2534) )</t>
    </r>
  </si>
  <si>
    <t>กรณีที่ 1) มูลค่าลูกหนี้คงค้างไม่เกิน 100,000 บาท (กรณีธนาคาร มูลค่าลูกหนี้คงค้างไม่เกิน 200,000 บาท)</t>
  </si>
  <si>
    <r>
      <t xml:space="preserve">กรณีที่ 2) มูลค่าลูกหนี้คงค้างเกิน 100,000 </t>
    </r>
    <r>
      <rPr>
        <b/>
        <sz val="16"/>
        <rFont val="Tahoma"/>
        <family val="2"/>
      </rPr>
      <t>บาท แต่ไม่เกิน 500,000 บาท</t>
    </r>
  </si>
  <si>
    <r>
      <t xml:space="preserve">กรณีที่ 3) มูลค่าลูกหนี้คงค้างเกิน 500,000 </t>
    </r>
    <r>
      <rPr>
        <b/>
        <sz val="16"/>
        <rFont val="Tahoma"/>
        <family val="2"/>
      </rPr>
      <t>บาท</t>
    </r>
  </si>
  <si>
    <t>http://www.rd.go.th/publish/2495.0.html</t>
  </si>
  <si>
    <t>กฎกระทรวงฉบับที่ 143  ค่ารับรองหรือค่าบริการที่จะถือเป็นรายจ่ายในการคำนวณกำไรสุทธิได้ต้องเป็นไปตามหลักเกณฑ์ที่กำหนด</t>
  </si>
  <si>
    <r>
      <t xml:space="preserve">มีหลักฐานการติดตามทวงถามให้ชำระหนี้/มีจดหมายลงทะเบียนตามสมควรไม่น้อยกว่า 2 ครั้ง </t>
    </r>
    <r>
      <rPr>
        <sz val="16"/>
        <rFont val="Tahoma"/>
        <family val="2"/>
      </rPr>
      <t>แต่ไม่ได้รับชำระหนี้</t>
    </r>
  </si>
  <si>
    <r>
      <t>ประมาณการค่าใช้จ่ายในการ</t>
    </r>
    <r>
      <rPr>
        <sz val="16"/>
        <rFont val="Tahoma"/>
        <family val="2"/>
      </rPr>
      <t>ฟ้องลูกหนี้</t>
    </r>
  </si>
  <si>
    <r>
      <t xml:space="preserve">เป็นหนี้จากการประกอบกิจการหรือเนื่องจากการประกอบกิจการ หรือหนี้ที่ได้รวมเป็นเงินได้ในการคำนวณกำไรสุทธิ </t>
    </r>
    <r>
      <rPr>
        <sz val="16"/>
        <rFont val="Tahoma"/>
        <family val="2"/>
      </rPr>
      <t xml:space="preserve">(ไม่รวมถึงหนี้ของผู้ที่เป็นหรือเคยเป็นกรรมการหรือหุ้นส่วนผู้จัดการไม่ว่าหนี้นั้นจะเกิดขึ้นก่อนหรือในขณะดำรงตำแหน่ง)  </t>
    </r>
  </si>
  <si>
    <t xml:space="preserve">                                                                               มีหลักฐานว่าได้ดำเนินการบังคับคดีถึงที่สุดแล้วและลูกหนี้ไม่มีทรัพย์สินใดๆ จะชำระหนี้ เช่นหนังสือยืนยันจากกรมบังคับคดี หรือสำเนาการดำเนินการบังคับคดีของเจ้าพนักงานบังคับคดี </t>
  </si>
  <si>
    <t xml:space="preserve">                                                                                       ศาลมีคำสั่งเห็นชอบด้วยกับการประนอมหนี้นั้น  หรือลูกหนี้ถูกศาลพิพากษาให้เป็นบุคคลล้มละลาย  และได้มีการแบ่งทรัพย์สินของลูกหนี้ครั้งแรกแล้ว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</si>
</sst>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.0_-;\-* #,##0.0_-;_-* &quot;-&quot;?_-;_-@_-"/>
    <numFmt numFmtId="194" formatCode="_-* #,##0_-;\-* #,##0_-;_-* &quot;-&quot;?_-;_-@_-"/>
    <numFmt numFmtId="195" formatCode="0.0000"/>
    <numFmt numFmtId="196" formatCode="0.000"/>
  </numFmts>
  <fonts count="10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0"/>
      <color indexed="12"/>
      <name val="Arial"/>
      <family val="2"/>
    </font>
    <font>
      <b/>
      <sz val="22"/>
      <name val="Tahoma"/>
      <family val="2"/>
    </font>
    <font>
      <b/>
      <sz val="16"/>
      <name val="Tahoma"/>
      <family val="2"/>
    </font>
    <font>
      <b/>
      <sz val="11"/>
      <name val="MS Sans Serif"/>
      <family val="2"/>
    </font>
    <font>
      <b/>
      <sz val="14"/>
      <name val="Tahoma"/>
      <family val="2"/>
    </font>
    <font>
      <sz val="24"/>
      <name val="Tahoma"/>
      <family val="2"/>
    </font>
    <font>
      <sz val="14"/>
      <name val="Tahoma"/>
      <family val="2"/>
    </font>
    <font>
      <b/>
      <sz val="18"/>
      <name val="Tahoma"/>
      <family val="2"/>
    </font>
    <font>
      <b/>
      <u val="single"/>
      <sz val="18"/>
      <name val="Tahoma"/>
      <family val="2"/>
    </font>
    <font>
      <b/>
      <sz val="20"/>
      <name val="Tahoma"/>
      <family val="2"/>
    </font>
    <font>
      <b/>
      <u val="single"/>
      <sz val="20"/>
      <name val="Tahoma"/>
      <family val="2"/>
    </font>
    <font>
      <sz val="18"/>
      <name val="Tahoma"/>
      <family val="2"/>
    </font>
    <font>
      <sz val="20"/>
      <name val="Tahoma"/>
      <family val="2"/>
    </font>
    <font>
      <b/>
      <u val="single"/>
      <sz val="24"/>
      <name val="Tahoma"/>
      <family val="2"/>
    </font>
    <font>
      <u val="single"/>
      <sz val="20"/>
      <name val="Tahoma"/>
      <family val="2"/>
    </font>
    <font>
      <u val="single"/>
      <sz val="18"/>
      <name val="Tahoma"/>
      <family val="2"/>
    </font>
    <font>
      <sz val="16"/>
      <name val="Tahoma"/>
      <family val="2"/>
    </font>
    <font>
      <b/>
      <u val="single"/>
      <sz val="22"/>
      <name val="Tahoma"/>
      <family val="2"/>
    </font>
    <font>
      <b/>
      <sz val="13"/>
      <color indexed="10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2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b/>
      <sz val="14"/>
      <color indexed="8"/>
      <name val="Angsana New"/>
      <family val="1"/>
    </font>
    <font>
      <sz val="26"/>
      <name val="Tahoma"/>
      <family val="2"/>
    </font>
    <font>
      <b/>
      <u val="single"/>
      <sz val="14"/>
      <name val="Tahoma"/>
      <family val="2"/>
    </font>
    <font>
      <u val="singleAccounting"/>
      <sz val="20"/>
      <name val="Tahoma"/>
      <family val="2"/>
    </font>
    <font>
      <b/>
      <u val="singleAccounting"/>
      <sz val="20"/>
      <name val="Tahoma"/>
      <family val="2"/>
    </font>
    <font>
      <b/>
      <u val="single"/>
      <sz val="13"/>
      <color indexed="10"/>
      <name val="Angsana New"/>
      <family val="1"/>
    </font>
    <font>
      <u val="singleAccounting"/>
      <sz val="14"/>
      <name val="Tahoma"/>
      <family val="2"/>
    </font>
    <font>
      <sz val="16"/>
      <color indexed="8"/>
      <name val="Tahoma"/>
      <family val="2"/>
    </font>
    <font>
      <b/>
      <u val="single"/>
      <sz val="20"/>
      <color indexed="8"/>
      <name val="Angsana New"/>
      <family val="1"/>
    </font>
    <font>
      <b/>
      <sz val="11"/>
      <name val="Tahoma"/>
      <family val="2"/>
    </font>
    <font>
      <b/>
      <sz val="26"/>
      <name val="Tahoma"/>
      <family val="2"/>
    </font>
    <font>
      <b/>
      <sz val="24"/>
      <color indexed="10"/>
      <name val="Tahoma"/>
      <family val="2"/>
    </font>
    <font>
      <sz val="26"/>
      <color indexed="8"/>
      <name val="Tahoma"/>
      <family val="2"/>
    </font>
    <font>
      <sz val="11"/>
      <color indexed="8"/>
      <name val="Calibri"/>
      <family val="0"/>
    </font>
    <font>
      <u val="single"/>
      <sz val="14"/>
      <color indexed="8"/>
      <name val="Tahoma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b/>
      <sz val="22"/>
      <name val="Calibri"/>
      <family val="2"/>
    </font>
    <font>
      <b/>
      <u val="single"/>
      <sz val="20"/>
      <name val="Calibri"/>
      <family val="2"/>
    </font>
    <font>
      <sz val="14"/>
      <name val="Calibri"/>
      <family val="2"/>
    </font>
    <font>
      <b/>
      <sz val="14"/>
      <color theme="1"/>
      <name val="Angsana New"/>
      <family val="1"/>
    </font>
    <font>
      <sz val="18"/>
      <name val="Calibri"/>
      <family val="2"/>
    </font>
    <font>
      <sz val="20"/>
      <name val="Calibri"/>
      <family val="2"/>
    </font>
    <font>
      <sz val="26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u val="single"/>
      <sz val="14"/>
      <name val="Calibri"/>
      <family val="2"/>
    </font>
    <font>
      <u val="singleAccounting"/>
      <sz val="20"/>
      <name val="Calibri"/>
      <family val="2"/>
    </font>
    <font>
      <b/>
      <u val="singleAccounting"/>
      <sz val="20"/>
      <name val="Calibri"/>
      <family val="2"/>
    </font>
    <font>
      <u val="single"/>
      <sz val="18"/>
      <name val="Calibri"/>
      <family val="2"/>
    </font>
    <font>
      <b/>
      <u val="single"/>
      <sz val="24"/>
      <name val="Calibri"/>
      <family val="2"/>
    </font>
    <font>
      <sz val="24"/>
      <name val="Calibri"/>
      <family val="2"/>
    </font>
    <font>
      <b/>
      <u val="single"/>
      <sz val="13"/>
      <color rgb="FFFF0000"/>
      <name val="Angsana New"/>
      <family val="1"/>
    </font>
    <font>
      <u val="singleAccounting"/>
      <sz val="14"/>
      <name val="Calibri"/>
      <family val="2"/>
    </font>
    <font>
      <sz val="16"/>
      <color theme="1"/>
      <name val="Calibri"/>
      <family val="2"/>
    </font>
    <font>
      <b/>
      <u val="single"/>
      <sz val="20"/>
      <color theme="1"/>
      <name val="Angsana New"/>
      <family val="1"/>
    </font>
    <font>
      <sz val="11"/>
      <color theme="1"/>
      <name val="Tahoma"/>
      <family val="2"/>
    </font>
    <font>
      <sz val="24"/>
      <name val="Cambria"/>
      <family val="2"/>
    </font>
    <font>
      <sz val="11"/>
      <color theme="1"/>
      <name val="Cambria"/>
      <family val="2"/>
    </font>
    <font>
      <b/>
      <sz val="11"/>
      <name val="Calibri"/>
      <family val="2"/>
    </font>
    <font>
      <b/>
      <sz val="26"/>
      <name val="Calibri"/>
      <family val="2"/>
    </font>
    <font>
      <b/>
      <sz val="24"/>
      <color rgb="FFFF0000"/>
      <name val="Calibri"/>
      <family val="2"/>
    </font>
    <font>
      <sz val="26"/>
      <name val="Cambria"/>
      <family val="2"/>
    </font>
    <font>
      <sz val="26"/>
      <color theme="1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thin"/>
      <right>
        <color indexed="63"/>
      </right>
      <top style="thin"/>
      <bottom style="dotted"/>
    </border>
    <border>
      <left style="medium"/>
      <right style="medium"/>
      <top style="thin"/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dotted"/>
      <right style="dotted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dotted"/>
      <top/>
      <bottom/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thin"/>
    </border>
    <border>
      <left style="dotted"/>
      <right style="thin"/>
      <top style="thin"/>
      <bottom style="thin"/>
    </border>
    <border>
      <left style="thin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dotted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22" borderId="0" applyNumberFormat="0" applyBorder="0" applyAlignment="0" applyProtection="0"/>
    <xf numFmtId="0" fontId="65" fillId="23" borderId="1" applyNumberFormat="0" applyAlignment="0" applyProtection="0"/>
    <xf numFmtId="0" fontId="66" fillId="24" borderId="0" applyNumberFormat="0" applyBorder="0" applyAlignment="0" applyProtection="0"/>
    <xf numFmtId="0" fontId="67" fillId="0" borderId="4" applyNumberFormat="0" applyFill="0" applyAlignment="0" applyProtection="0"/>
    <xf numFmtId="0" fontId="68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5" applyNumberFormat="0" applyAlignment="0" applyProtection="0"/>
    <xf numFmtId="0" fontId="0" fillId="32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26">
    <xf numFmtId="0" fontId="0" fillId="0" borderId="0" xfId="0" applyFont="1" applyAlignment="1">
      <alignment/>
    </xf>
    <xf numFmtId="0" fontId="73" fillId="0" borderId="0" xfId="0" applyFont="1" applyAlignment="1">
      <alignment horizontal="left"/>
    </xf>
    <xf numFmtId="0" fontId="73" fillId="0" borderId="0" xfId="0" applyFont="1" applyAlignment="1">
      <alignment horizontal="right"/>
    </xf>
    <xf numFmtId="0" fontId="74" fillId="0" borderId="0" xfId="0" applyFont="1" applyFill="1" applyBorder="1" applyAlignment="1">
      <alignment/>
    </xf>
    <xf numFmtId="0" fontId="74" fillId="0" borderId="0" xfId="0" applyFont="1" applyFill="1" applyBorder="1" applyAlignment="1">
      <alignment wrapText="1"/>
    </xf>
    <xf numFmtId="0" fontId="74" fillId="0" borderId="10" xfId="0" applyFont="1" applyFill="1" applyBorder="1" applyAlignment="1">
      <alignment/>
    </xf>
    <xf numFmtId="0" fontId="74" fillId="0" borderId="11" xfId="0" applyFont="1" applyFill="1" applyBorder="1" applyAlignment="1">
      <alignment/>
    </xf>
    <xf numFmtId="188" fontId="74" fillId="0" borderId="12" xfId="33" applyNumberFormat="1" applyFont="1" applyFill="1" applyBorder="1" applyAlignment="1">
      <alignment/>
    </xf>
    <xf numFmtId="0" fontId="74" fillId="0" borderId="11" xfId="0" applyFont="1" applyFill="1" applyBorder="1" applyAlignment="1">
      <alignment horizontal="center"/>
    </xf>
    <xf numFmtId="0" fontId="74" fillId="0" borderId="13" xfId="0" applyFont="1" applyFill="1" applyBorder="1" applyAlignment="1">
      <alignment horizontal="center"/>
    </xf>
    <xf numFmtId="0" fontId="74" fillId="0" borderId="12" xfId="0" applyFont="1" applyFill="1" applyBorder="1" applyAlignment="1">
      <alignment horizontal="center"/>
    </xf>
    <xf numFmtId="188" fontId="74" fillId="0" borderId="13" xfId="33" applyNumberFormat="1" applyFont="1" applyFill="1" applyBorder="1" applyAlignment="1">
      <alignment/>
    </xf>
    <xf numFmtId="0" fontId="74" fillId="0" borderId="14" xfId="0" applyFont="1" applyFill="1" applyBorder="1" applyAlignment="1">
      <alignment horizontal="center"/>
    </xf>
    <xf numFmtId="188" fontId="74" fillId="0" borderId="15" xfId="33" applyNumberFormat="1" applyFont="1" applyFill="1" applyBorder="1" applyAlignment="1">
      <alignment/>
    </xf>
    <xf numFmtId="188" fontId="74" fillId="0" borderId="16" xfId="33" applyNumberFormat="1" applyFont="1" applyFill="1" applyBorder="1" applyAlignment="1">
      <alignment/>
    </xf>
    <xf numFmtId="0" fontId="74" fillId="0" borderId="17" xfId="0" applyFont="1" applyFill="1" applyBorder="1" applyAlignment="1">
      <alignment horizontal="center" vertical="center"/>
    </xf>
    <xf numFmtId="188" fontId="74" fillId="0" borderId="18" xfId="33" applyNumberFormat="1" applyFont="1" applyFill="1" applyBorder="1" applyAlignment="1">
      <alignment/>
    </xf>
    <xf numFmtId="0" fontId="74" fillId="0" borderId="19" xfId="0" applyFont="1" applyFill="1" applyBorder="1" applyAlignment="1">
      <alignment/>
    </xf>
    <xf numFmtId="0" fontId="74" fillId="0" borderId="20" xfId="0" applyFont="1" applyFill="1" applyBorder="1" applyAlignment="1">
      <alignment/>
    </xf>
    <xf numFmtId="188" fontId="74" fillId="0" borderId="21" xfId="33" applyNumberFormat="1" applyFont="1" applyFill="1" applyBorder="1" applyAlignment="1">
      <alignment/>
    </xf>
    <xf numFmtId="0" fontId="74" fillId="0" borderId="20" xfId="0" applyFont="1" applyFill="1" applyBorder="1" applyAlignment="1">
      <alignment horizontal="center" vertical="center"/>
    </xf>
    <xf numFmtId="0" fontId="74" fillId="0" borderId="22" xfId="0" applyFont="1" applyFill="1" applyBorder="1" applyAlignment="1">
      <alignment horizontal="center" vertical="center"/>
    </xf>
    <xf numFmtId="0" fontId="74" fillId="0" borderId="21" xfId="0" applyFont="1" applyFill="1" applyBorder="1" applyAlignment="1">
      <alignment horizontal="center" vertical="center"/>
    </xf>
    <xf numFmtId="0" fontId="74" fillId="0" borderId="23" xfId="0" applyFont="1" applyFill="1" applyBorder="1" applyAlignment="1">
      <alignment horizontal="center" vertical="center"/>
    </xf>
    <xf numFmtId="0" fontId="74" fillId="0" borderId="21" xfId="0" applyFont="1" applyFill="1" applyBorder="1" applyAlignment="1">
      <alignment/>
    </xf>
    <xf numFmtId="0" fontId="74" fillId="0" borderId="22" xfId="0" applyFont="1" applyFill="1" applyBorder="1" applyAlignment="1">
      <alignment/>
    </xf>
    <xf numFmtId="0" fontId="74" fillId="0" borderId="23" xfId="0" applyFont="1" applyFill="1" applyBorder="1" applyAlignment="1">
      <alignment horizontal="center"/>
    </xf>
    <xf numFmtId="0" fontId="74" fillId="0" borderId="24" xfId="0" applyFont="1" applyFill="1" applyBorder="1" applyAlignment="1">
      <alignment horizontal="center"/>
    </xf>
    <xf numFmtId="188" fontId="74" fillId="0" borderId="25" xfId="33" applyNumberFormat="1" applyFont="1" applyFill="1" applyBorder="1" applyAlignment="1">
      <alignment/>
    </xf>
    <xf numFmtId="0" fontId="74" fillId="0" borderId="26" xfId="0" applyFont="1" applyFill="1" applyBorder="1" applyAlignment="1">
      <alignment/>
    </xf>
    <xf numFmtId="0" fontId="74" fillId="0" borderId="27" xfId="0" applyFont="1" applyFill="1" applyBorder="1" applyAlignment="1">
      <alignment/>
    </xf>
    <xf numFmtId="0" fontId="74" fillId="0" borderId="28" xfId="0" applyFont="1" applyFill="1" applyBorder="1" applyAlignment="1">
      <alignment/>
    </xf>
    <xf numFmtId="0" fontId="74" fillId="0" borderId="29" xfId="0" applyFont="1" applyFill="1" applyBorder="1" applyAlignment="1">
      <alignment/>
    </xf>
    <xf numFmtId="0" fontId="74" fillId="0" borderId="0" xfId="0" applyFont="1" applyFill="1" applyAlignment="1">
      <alignment/>
    </xf>
    <xf numFmtId="0" fontId="74" fillId="0" borderId="0" xfId="0" applyFont="1" applyFill="1" applyAlignment="1">
      <alignment wrapText="1"/>
    </xf>
    <xf numFmtId="0" fontId="74" fillId="0" borderId="30" xfId="0" applyFont="1" applyFill="1" applyBorder="1" applyAlignment="1">
      <alignment/>
    </xf>
    <xf numFmtId="0" fontId="74" fillId="0" borderId="31" xfId="0" applyFont="1" applyFill="1" applyBorder="1" applyAlignment="1">
      <alignment/>
    </xf>
    <xf numFmtId="0" fontId="74" fillId="0" borderId="32" xfId="0" applyFont="1" applyFill="1" applyBorder="1" applyAlignment="1">
      <alignment/>
    </xf>
    <xf numFmtId="0" fontId="7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75" fillId="0" borderId="33" xfId="0" applyFont="1" applyFill="1" applyBorder="1" applyAlignment="1">
      <alignment horizontal="center" vertical="center" wrapText="1"/>
    </xf>
    <xf numFmtId="0" fontId="78" fillId="0" borderId="33" xfId="0" applyFont="1" applyFill="1" applyBorder="1" applyAlignment="1">
      <alignment horizontal="center" vertical="center" wrapText="1"/>
    </xf>
    <xf numFmtId="0" fontId="76" fillId="0" borderId="0" xfId="0" applyFont="1" applyFill="1" applyAlignment="1">
      <alignment vertical="center"/>
    </xf>
    <xf numFmtId="0" fontId="76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77" fillId="0" borderId="0" xfId="0" applyFont="1" applyFill="1" applyBorder="1" applyAlignment="1">
      <alignment/>
    </xf>
    <xf numFmtId="0" fontId="77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9" fillId="0" borderId="33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73" fillId="0" borderId="0" xfId="0" applyFont="1" applyAlignment="1">
      <alignment horizontal="left" wrapText="1"/>
    </xf>
    <xf numFmtId="0" fontId="73" fillId="0" borderId="0" xfId="0" applyFont="1" applyAlignment="1">
      <alignment horizontal="left" vertical="center" wrapText="1"/>
    </xf>
    <xf numFmtId="0" fontId="82" fillId="0" borderId="0" xfId="0" applyFont="1" applyAlignment="1">
      <alignment horizontal="center"/>
    </xf>
    <xf numFmtId="0" fontId="74" fillId="0" borderId="34" xfId="0" applyFont="1" applyFill="1" applyBorder="1" applyAlignment="1">
      <alignment/>
    </xf>
    <xf numFmtId="0" fontId="74" fillId="0" borderId="35" xfId="0" applyFont="1" applyFill="1" applyBorder="1" applyAlignment="1">
      <alignment/>
    </xf>
    <xf numFmtId="0" fontId="74" fillId="0" borderId="36" xfId="0" applyFont="1" applyFill="1" applyBorder="1" applyAlignment="1">
      <alignment/>
    </xf>
    <xf numFmtId="0" fontId="74" fillId="0" borderId="37" xfId="0" applyFont="1" applyFill="1" applyBorder="1" applyAlignment="1">
      <alignment/>
    </xf>
    <xf numFmtId="0" fontId="74" fillId="0" borderId="38" xfId="0" applyFont="1" applyFill="1" applyBorder="1" applyAlignment="1">
      <alignment/>
    </xf>
    <xf numFmtId="0" fontId="74" fillId="0" borderId="39" xfId="0" applyFont="1" applyFill="1" applyBorder="1" applyAlignment="1">
      <alignment horizontal="center"/>
    </xf>
    <xf numFmtId="0" fontId="74" fillId="33" borderId="40" xfId="0" applyFont="1" applyFill="1" applyBorder="1" applyAlignment="1">
      <alignment/>
    </xf>
    <xf numFmtId="0" fontId="74" fillId="33" borderId="41" xfId="0" applyFont="1" applyFill="1" applyBorder="1" applyAlignment="1">
      <alignment/>
    </xf>
    <xf numFmtId="0" fontId="74" fillId="33" borderId="42" xfId="0" applyFont="1" applyFill="1" applyBorder="1" applyAlignment="1">
      <alignment horizontal="center"/>
    </xf>
    <xf numFmtId="188" fontId="74" fillId="33" borderId="43" xfId="33" applyNumberFormat="1" applyFont="1" applyFill="1" applyBorder="1" applyAlignment="1">
      <alignment/>
    </xf>
    <xf numFmtId="188" fontId="74" fillId="33" borderId="44" xfId="33" applyNumberFormat="1" applyFont="1" applyFill="1" applyBorder="1" applyAlignment="1">
      <alignment/>
    </xf>
    <xf numFmtId="0" fontId="74" fillId="0" borderId="45" xfId="0" applyFont="1" applyFill="1" applyBorder="1" applyAlignment="1">
      <alignment/>
    </xf>
    <xf numFmtId="188" fontId="74" fillId="0" borderId="46" xfId="33" applyNumberFormat="1" applyFont="1" applyFill="1" applyBorder="1" applyAlignment="1">
      <alignment/>
    </xf>
    <xf numFmtId="0" fontId="74" fillId="0" borderId="45" xfId="0" applyFont="1" applyFill="1" applyBorder="1" applyAlignment="1">
      <alignment horizontal="center"/>
    </xf>
    <xf numFmtId="0" fontId="74" fillId="0" borderId="47" xfId="0" applyFont="1" applyFill="1" applyBorder="1" applyAlignment="1">
      <alignment horizontal="center"/>
    </xf>
    <xf numFmtId="0" fontId="74" fillId="0" borderId="46" xfId="0" applyFont="1" applyFill="1" applyBorder="1" applyAlignment="1">
      <alignment horizontal="center"/>
    </xf>
    <xf numFmtId="188" fontId="74" fillId="0" borderId="47" xfId="33" applyNumberFormat="1" applyFont="1" applyFill="1" applyBorder="1" applyAlignment="1">
      <alignment/>
    </xf>
    <xf numFmtId="0" fontId="74" fillId="33" borderId="48" xfId="0" applyFont="1" applyFill="1" applyBorder="1" applyAlignment="1">
      <alignment/>
    </xf>
    <xf numFmtId="0" fontId="74" fillId="34" borderId="0" xfId="0" applyFont="1" applyFill="1" applyBorder="1" applyAlignment="1">
      <alignment/>
    </xf>
    <xf numFmtId="0" fontId="74" fillId="0" borderId="49" xfId="0" applyFont="1" applyFill="1" applyBorder="1" applyAlignment="1">
      <alignment horizontal="center"/>
    </xf>
    <xf numFmtId="0" fontId="74" fillId="0" borderId="50" xfId="0" applyFont="1" applyFill="1" applyBorder="1" applyAlignment="1">
      <alignment horizontal="center"/>
    </xf>
    <xf numFmtId="0" fontId="74" fillId="33" borderId="51" xfId="0" applyFont="1" applyFill="1" applyBorder="1" applyAlignment="1">
      <alignment/>
    </xf>
    <xf numFmtId="0" fontId="74" fillId="33" borderId="43" xfId="0" applyFont="1" applyFill="1" applyBorder="1" applyAlignment="1">
      <alignment/>
    </xf>
    <xf numFmtId="188" fontId="74" fillId="34" borderId="52" xfId="0" applyNumberFormat="1" applyFont="1" applyFill="1" applyBorder="1" applyAlignment="1">
      <alignment/>
    </xf>
    <xf numFmtId="0" fontId="74" fillId="34" borderId="52" xfId="0" applyFont="1" applyFill="1" applyBorder="1" applyAlignment="1">
      <alignment/>
    </xf>
    <xf numFmtId="0" fontId="75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85" fillId="0" borderId="0" xfId="0" applyFont="1" applyFill="1" applyAlignment="1">
      <alignment/>
    </xf>
    <xf numFmtId="0" fontId="86" fillId="0" borderId="53" xfId="0" applyFont="1" applyFill="1" applyBorder="1" applyAlignment="1">
      <alignment horizontal="center" vertical="center" wrapText="1"/>
    </xf>
    <xf numFmtId="0" fontId="81" fillId="0" borderId="54" xfId="0" applyFont="1" applyFill="1" applyBorder="1" applyAlignment="1">
      <alignment/>
    </xf>
    <xf numFmtId="0" fontId="87" fillId="33" borderId="55" xfId="0" applyFont="1" applyFill="1" applyBorder="1" applyAlignment="1">
      <alignment/>
    </xf>
    <xf numFmtId="0" fontId="87" fillId="33" borderId="55" xfId="0" applyFont="1" applyFill="1" applyBorder="1" applyAlignment="1">
      <alignment horizontal="center" vertical="center"/>
    </xf>
    <xf numFmtId="188" fontId="87" fillId="33" borderId="55" xfId="33" applyNumberFormat="1" applyFont="1" applyFill="1" applyBorder="1" applyAlignment="1">
      <alignment/>
    </xf>
    <xf numFmtId="0" fontId="87" fillId="33" borderId="33" xfId="0" applyFont="1" applyFill="1" applyBorder="1" applyAlignment="1">
      <alignment/>
    </xf>
    <xf numFmtId="0" fontId="87" fillId="33" borderId="33" xfId="0" applyFont="1" applyFill="1" applyBorder="1" applyAlignment="1">
      <alignment horizontal="center" vertical="center"/>
    </xf>
    <xf numFmtId="188" fontId="87" fillId="33" borderId="33" xfId="33" applyNumberFormat="1" applyFont="1" applyFill="1" applyBorder="1" applyAlignment="1">
      <alignment/>
    </xf>
    <xf numFmtId="0" fontId="83" fillId="33" borderId="0" xfId="0" applyFont="1" applyFill="1" applyAlignment="1">
      <alignment horizontal="center" vertical="center"/>
    </xf>
    <xf numFmtId="0" fontId="88" fillId="34" borderId="0" xfId="0" applyFont="1" applyFill="1" applyAlignment="1">
      <alignment/>
    </xf>
    <xf numFmtId="0" fontId="88" fillId="34" borderId="0" xfId="0" applyFont="1" applyFill="1" applyAlignment="1">
      <alignment horizontal="center" vertical="center"/>
    </xf>
    <xf numFmtId="188" fontId="88" fillId="34" borderId="56" xfId="33" applyNumberFormat="1" applyFont="1" applyFill="1" applyBorder="1" applyAlignment="1">
      <alignment/>
    </xf>
    <xf numFmtId="0" fontId="74" fillId="0" borderId="57" xfId="0" applyFont="1" applyFill="1" applyBorder="1" applyAlignment="1">
      <alignment horizontal="center" vertical="center" wrapText="1"/>
    </xf>
    <xf numFmtId="0" fontId="76" fillId="0" borderId="57" xfId="0" applyFont="1" applyFill="1" applyBorder="1" applyAlignment="1">
      <alignment/>
    </xf>
    <xf numFmtId="0" fontId="81" fillId="0" borderId="54" xfId="0" applyFont="1" applyFill="1" applyBorder="1" applyAlignment="1">
      <alignment horizontal="center" vertical="center"/>
    </xf>
    <xf numFmtId="0" fontId="81" fillId="0" borderId="54" xfId="0" applyFont="1" applyFill="1" applyBorder="1" applyAlignment="1">
      <alignment horizontal="left"/>
    </xf>
    <xf numFmtId="14" fontId="81" fillId="0" borderId="54" xfId="0" applyNumberFormat="1" applyFont="1" applyFill="1" applyBorder="1" applyAlignment="1">
      <alignment horizontal="center"/>
    </xf>
    <xf numFmtId="188" fontId="81" fillId="0" borderId="54" xfId="33" applyNumberFormat="1" applyFont="1" applyFill="1" applyBorder="1" applyAlignment="1">
      <alignment horizontal="center"/>
    </xf>
    <xf numFmtId="188" fontId="81" fillId="0" borderId="54" xfId="33" applyNumberFormat="1" applyFont="1" applyFill="1" applyBorder="1" applyAlignment="1">
      <alignment/>
    </xf>
    <xf numFmtId="0" fontId="81" fillId="0" borderId="54" xfId="0" applyFont="1" applyFill="1" applyBorder="1" applyAlignment="1">
      <alignment horizontal="left" vertical="center" wrapText="1"/>
    </xf>
    <xf numFmtId="14" fontId="81" fillId="0" borderId="54" xfId="0" applyNumberFormat="1" applyFont="1" applyFill="1" applyBorder="1" applyAlignment="1">
      <alignment horizontal="center" vertical="center"/>
    </xf>
    <xf numFmtId="188" fontId="81" fillId="0" borderId="54" xfId="33" applyNumberFormat="1" applyFont="1" applyFill="1" applyBorder="1" applyAlignment="1">
      <alignment vertical="center"/>
    </xf>
    <xf numFmtId="0" fontId="81" fillId="0" borderId="54" xfId="0" applyFont="1" applyFill="1" applyBorder="1" applyAlignment="1">
      <alignment/>
    </xf>
    <xf numFmtId="0" fontId="89" fillId="0" borderId="54" xfId="0" applyFont="1" applyFill="1" applyBorder="1" applyAlignment="1">
      <alignment horizontal="center" vertical="center"/>
    </xf>
    <xf numFmtId="0" fontId="81" fillId="0" borderId="58" xfId="0" applyFont="1" applyFill="1" applyBorder="1" applyAlignment="1">
      <alignment horizontal="center" vertical="center"/>
    </xf>
    <xf numFmtId="0" fontId="81" fillId="0" borderId="58" xfId="0" applyFont="1" applyFill="1" applyBorder="1" applyAlignment="1">
      <alignment/>
    </xf>
    <xf numFmtId="188" fontId="81" fillId="0" borderId="58" xfId="33" applyNumberFormat="1" applyFont="1" applyFill="1" applyBorder="1" applyAlignment="1">
      <alignment/>
    </xf>
    <xf numFmtId="0" fontId="81" fillId="0" borderId="55" xfId="0" applyFont="1" applyFill="1" applyBorder="1" applyAlignment="1">
      <alignment horizontal="center" vertical="center"/>
    </xf>
    <xf numFmtId="0" fontId="76" fillId="0" borderId="42" xfId="0" applyFont="1" applyFill="1" applyBorder="1" applyAlignment="1">
      <alignment horizontal="center" vertical="center"/>
    </xf>
    <xf numFmtId="188" fontId="76" fillId="0" borderId="59" xfId="33" applyNumberFormat="1" applyFont="1" applyFill="1" applyBorder="1" applyAlignment="1">
      <alignment/>
    </xf>
    <xf numFmtId="0" fontId="81" fillId="0" borderId="55" xfId="0" applyFont="1" applyFill="1" applyBorder="1" applyAlignment="1">
      <alignment/>
    </xf>
    <xf numFmtId="14" fontId="81" fillId="0" borderId="55" xfId="0" applyNumberFormat="1" applyFont="1" applyFill="1" applyBorder="1" applyAlignment="1">
      <alignment horizontal="center"/>
    </xf>
    <xf numFmtId="188" fontId="81" fillId="0" borderId="55" xfId="33" applyNumberFormat="1" applyFont="1" applyFill="1" applyBorder="1" applyAlignment="1">
      <alignment/>
    </xf>
    <xf numFmtId="0" fontId="89" fillId="0" borderId="55" xfId="0" applyFont="1" applyFill="1" applyBorder="1" applyAlignment="1">
      <alignment horizontal="center" vertical="center"/>
    </xf>
    <xf numFmtId="0" fontId="81" fillId="0" borderId="60" xfId="0" applyFont="1" applyFill="1" applyBorder="1" applyAlignment="1">
      <alignment horizontal="center" vertical="center"/>
    </xf>
    <xf numFmtId="0" fontId="81" fillId="0" borderId="60" xfId="0" applyFont="1" applyFill="1" applyBorder="1" applyAlignment="1">
      <alignment/>
    </xf>
    <xf numFmtId="188" fontId="81" fillId="0" borderId="60" xfId="33" applyNumberFormat="1" applyFont="1" applyFill="1" applyBorder="1" applyAlignment="1">
      <alignment/>
    </xf>
    <xf numFmtId="0" fontId="81" fillId="0" borderId="33" xfId="0" applyFont="1" applyFill="1" applyBorder="1" applyAlignment="1">
      <alignment horizontal="center" vertical="center"/>
    </xf>
    <xf numFmtId="0" fontId="77" fillId="33" borderId="0" xfId="0" applyFont="1" applyFill="1" applyAlignment="1">
      <alignment horizontal="center" vertical="center"/>
    </xf>
    <xf numFmtId="0" fontId="86" fillId="19" borderId="53" xfId="0" applyFont="1" applyFill="1" applyBorder="1" applyAlignment="1">
      <alignment horizontal="center" vertical="center" wrapText="1"/>
    </xf>
    <xf numFmtId="188" fontId="81" fillId="19" borderId="54" xfId="33" applyNumberFormat="1" applyFont="1" applyFill="1" applyBorder="1" applyAlignment="1">
      <alignment/>
    </xf>
    <xf numFmtId="188" fontId="81" fillId="19" borderId="54" xfId="33" applyNumberFormat="1" applyFont="1" applyFill="1" applyBorder="1" applyAlignment="1">
      <alignment vertical="center"/>
    </xf>
    <xf numFmtId="188" fontId="81" fillId="19" borderId="58" xfId="33" applyNumberFormat="1" applyFont="1" applyFill="1" applyBorder="1" applyAlignment="1">
      <alignment/>
    </xf>
    <xf numFmtId="0" fontId="78" fillId="19" borderId="33" xfId="0" applyFont="1" applyFill="1" applyBorder="1" applyAlignment="1">
      <alignment horizontal="center" vertical="center" wrapText="1"/>
    </xf>
    <xf numFmtId="188" fontId="81" fillId="19" borderId="55" xfId="33" applyNumberFormat="1" applyFont="1" applyFill="1" applyBorder="1" applyAlignment="1">
      <alignment/>
    </xf>
    <xf numFmtId="188" fontId="81" fillId="19" borderId="60" xfId="33" applyNumberFormat="1" applyFont="1" applyFill="1" applyBorder="1" applyAlignment="1">
      <alignment/>
    </xf>
    <xf numFmtId="0" fontId="87" fillId="0" borderId="0" xfId="0" applyFont="1" applyFill="1" applyAlignment="1">
      <alignment horizontal="left"/>
    </xf>
    <xf numFmtId="0" fontId="83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horizontal="center"/>
    </xf>
    <xf numFmtId="0" fontId="80" fillId="0" borderId="0" xfId="0" applyFont="1" applyFill="1" applyAlignment="1">
      <alignment/>
    </xf>
    <xf numFmtId="0" fontId="84" fillId="0" borderId="0" xfId="0" applyFont="1" applyFill="1" applyAlignment="1">
      <alignment horizontal="center" vertical="center"/>
    </xf>
    <xf numFmtId="0" fontId="84" fillId="0" borderId="0" xfId="0" applyFont="1" applyFill="1" applyBorder="1" applyAlignment="1">
      <alignment/>
    </xf>
    <xf numFmtId="0" fontId="84" fillId="0" borderId="30" xfId="0" applyFont="1" applyFill="1" applyBorder="1" applyAlignment="1">
      <alignment/>
    </xf>
    <xf numFmtId="188" fontId="84" fillId="0" borderId="30" xfId="33" applyNumberFormat="1" applyFont="1" applyFill="1" applyBorder="1" applyAlignment="1">
      <alignment/>
    </xf>
    <xf numFmtId="0" fontId="84" fillId="0" borderId="31" xfId="0" applyFont="1" applyFill="1" applyBorder="1" applyAlignment="1">
      <alignment/>
    </xf>
    <xf numFmtId="188" fontId="84" fillId="0" borderId="31" xfId="33" applyNumberFormat="1" applyFont="1" applyFill="1" applyBorder="1" applyAlignment="1">
      <alignment/>
    </xf>
    <xf numFmtId="0" fontId="14" fillId="0" borderId="31" xfId="0" applyFont="1" applyFill="1" applyBorder="1" applyAlignment="1">
      <alignment/>
    </xf>
    <xf numFmtId="188" fontId="90" fillId="0" borderId="31" xfId="33" applyNumberFormat="1" applyFont="1" applyFill="1" applyBorder="1" applyAlignment="1">
      <alignment/>
    </xf>
    <xf numFmtId="0" fontId="84" fillId="0" borderId="32" xfId="0" applyFont="1" applyFill="1" applyBorder="1" applyAlignment="1">
      <alignment/>
    </xf>
    <xf numFmtId="188" fontId="90" fillId="0" borderId="32" xfId="33" applyNumberFormat="1" applyFont="1" applyFill="1" applyBorder="1" applyAlignment="1">
      <alignment/>
    </xf>
    <xf numFmtId="0" fontId="88" fillId="0" borderId="0" xfId="0" applyFont="1" applyFill="1" applyBorder="1" applyAlignment="1">
      <alignment/>
    </xf>
    <xf numFmtId="194" fontId="88" fillId="0" borderId="31" xfId="0" applyNumberFormat="1" applyFont="1" applyFill="1" applyBorder="1" applyAlignment="1">
      <alignment/>
    </xf>
    <xf numFmtId="0" fontId="80" fillId="0" borderId="0" xfId="0" applyFont="1" applyFill="1" applyBorder="1" applyAlignment="1">
      <alignment/>
    </xf>
    <xf numFmtId="188" fontId="90" fillId="0" borderId="0" xfId="33" applyNumberFormat="1" applyFont="1" applyFill="1" applyBorder="1" applyAlignment="1">
      <alignment/>
    </xf>
    <xf numFmtId="0" fontId="88" fillId="0" borderId="30" xfId="0" applyFont="1" applyFill="1" applyBorder="1" applyAlignment="1">
      <alignment/>
    </xf>
    <xf numFmtId="188" fontId="84" fillId="0" borderId="32" xfId="33" applyNumberFormat="1" applyFont="1" applyFill="1" applyBorder="1" applyAlignment="1">
      <alignment/>
    </xf>
    <xf numFmtId="0" fontId="88" fillId="0" borderId="0" xfId="0" applyFont="1" applyFill="1" applyAlignment="1">
      <alignment/>
    </xf>
    <xf numFmtId="188" fontId="88" fillId="0" borderId="30" xfId="33" applyNumberFormat="1" applyFont="1" applyFill="1" applyBorder="1" applyAlignment="1">
      <alignment/>
    </xf>
    <xf numFmtId="194" fontId="91" fillId="0" borderId="30" xfId="0" applyNumberFormat="1" applyFont="1" applyFill="1" applyBorder="1" applyAlignment="1">
      <alignment/>
    </xf>
    <xf numFmtId="0" fontId="84" fillId="0" borderId="0" xfId="0" applyFont="1" applyFill="1" applyAlignment="1">
      <alignment horizontal="center"/>
    </xf>
    <xf numFmtId="188" fontId="84" fillId="0" borderId="0" xfId="0" applyNumberFormat="1" applyFont="1" applyFill="1" applyAlignment="1">
      <alignment/>
    </xf>
    <xf numFmtId="194" fontId="84" fillId="0" borderId="0" xfId="0" applyNumberFormat="1" applyFont="1" applyFill="1" applyAlignment="1">
      <alignment/>
    </xf>
    <xf numFmtId="188" fontId="88" fillId="0" borderId="0" xfId="0" applyNumberFormat="1" applyFont="1" applyFill="1" applyAlignment="1">
      <alignment/>
    </xf>
    <xf numFmtId="188" fontId="91" fillId="0" borderId="61" xfId="0" applyNumberFormat="1" applyFont="1" applyFill="1" applyBorder="1" applyAlignment="1">
      <alignment/>
    </xf>
    <xf numFmtId="0" fontId="81" fillId="0" borderId="0" xfId="0" applyFont="1" applyFill="1" applyAlignment="1">
      <alignment horizontal="left"/>
    </xf>
    <xf numFmtId="0" fontId="78" fillId="0" borderId="62" xfId="0" applyFont="1" applyFill="1" applyBorder="1" applyAlignment="1">
      <alignment vertical="center"/>
    </xf>
    <xf numFmtId="0" fontId="78" fillId="0" borderId="63" xfId="0" applyFont="1" applyFill="1" applyBorder="1" applyAlignment="1">
      <alignment vertical="center"/>
    </xf>
    <xf numFmtId="0" fontId="78" fillId="0" borderId="53" xfId="0" applyFont="1" applyFill="1" applyBorder="1" applyAlignment="1">
      <alignment vertical="center"/>
    </xf>
    <xf numFmtId="0" fontId="78" fillId="0" borderId="53" xfId="0" applyFont="1" applyFill="1" applyBorder="1" applyAlignment="1">
      <alignment horizontal="center" vertical="center"/>
    </xf>
    <xf numFmtId="0" fontId="78" fillId="0" borderId="64" xfId="0" applyFont="1" applyFill="1" applyBorder="1" applyAlignment="1">
      <alignment vertical="center"/>
    </xf>
    <xf numFmtId="0" fontId="78" fillId="0" borderId="65" xfId="0" applyFont="1" applyFill="1" applyBorder="1" applyAlignment="1">
      <alignment vertical="center"/>
    </xf>
    <xf numFmtId="0" fontId="78" fillId="0" borderId="66" xfId="0" applyFont="1" applyFill="1" applyBorder="1" applyAlignment="1">
      <alignment horizontal="center" vertical="center"/>
    </xf>
    <xf numFmtId="0" fontId="81" fillId="0" borderId="57" xfId="0" applyFont="1" applyFill="1" applyBorder="1" applyAlignment="1">
      <alignment horizontal="center"/>
    </xf>
    <xf numFmtId="49" fontId="81" fillId="0" borderId="67" xfId="0" applyNumberFormat="1" applyFont="1" applyFill="1" applyBorder="1" applyAlignment="1">
      <alignment/>
    </xf>
    <xf numFmtId="0" fontId="81" fillId="0" borderId="57" xfId="0" applyFont="1" applyFill="1" applyBorder="1" applyAlignment="1">
      <alignment/>
    </xf>
    <xf numFmtId="0" fontId="81" fillId="0" borderId="54" xfId="0" applyFont="1" applyFill="1" applyBorder="1" applyAlignment="1">
      <alignment horizontal="center"/>
    </xf>
    <xf numFmtId="49" fontId="81" fillId="0" borderId="31" xfId="0" applyNumberFormat="1" applyFont="1" applyFill="1" applyBorder="1" applyAlignment="1">
      <alignment horizontal="left" indent="1"/>
    </xf>
    <xf numFmtId="49" fontId="81" fillId="0" borderId="31" xfId="0" applyNumberFormat="1" applyFont="1" applyFill="1" applyBorder="1" applyAlignment="1">
      <alignment wrapText="1"/>
    </xf>
    <xf numFmtId="49" fontId="81" fillId="0" borderId="31" xfId="0" applyNumberFormat="1" applyFont="1" applyFill="1" applyBorder="1" applyAlignment="1">
      <alignment horizontal="left" indent="3"/>
    </xf>
    <xf numFmtId="0" fontId="81" fillId="0" borderId="58" xfId="0" applyFont="1" applyFill="1" applyBorder="1" applyAlignment="1">
      <alignment horizontal="center"/>
    </xf>
    <xf numFmtId="49" fontId="81" fillId="0" borderId="68" xfId="0" applyNumberFormat="1" applyFont="1" applyFill="1" applyBorder="1" applyAlignment="1">
      <alignment horizontal="left" indent="3"/>
    </xf>
    <xf numFmtId="49" fontId="81" fillId="0" borderId="0" xfId="0" applyNumberFormat="1" applyFont="1" applyFill="1" applyAlignment="1">
      <alignment/>
    </xf>
    <xf numFmtId="0" fontId="83" fillId="0" borderId="0" xfId="0" applyFont="1" applyFill="1" applyAlignment="1">
      <alignment horizontal="left"/>
    </xf>
    <xf numFmtId="0" fontId="92" fillId="0" borderId="0" xfId="0" applyFont="1" applyFill="1" applyAlignment="1">
      <alignment/>
    </xf>
    <xf numFmtId="0" fontId="83" fillId="0" borderId="0" xfId="0" applyFont="1" applyFill="1" applyAlignment="1">
      <alignment vertical="center"/>
    </xf>
    <xf numFmtId="49" fontId="83" fillId="0" borderId="0" xfId="0" applyNumberFormat="1" applyFont="1" applyFill="1" applyAlignment="1">
      <alignment/>
    </xf>
    <xf numFmtId="49" fontId="83" fillId="33" borderId="0" xfId="0" applyNumberFormat="1" applyFont="1" applyFill="1" applyAlignment="1">
      <alignment horizontal="left"/>
    </xf>
    <xf numFmtId="43" fontId="83" fillId="33" borderId="0" xfId="0" applyNumberFormat="1" applyFont="1" applyFill="1" applyAlignment="1">
      <alignment/>
    </xf>
    <xf numFmtId="43" fontId="83" fillId="0" borderId="0" xfId="33" applyFont="1" applyFill="1" applyAlignment="1">
      <alignment/>
    </xf>
    <xf numFmtId="49" fontId="83" fillId="33" borderId="0" xfId="0" applyNumberFormat="1" applyFont="1" applyFill="1" applyAlignment="1">
      <alignment wrapText="1"/>
    </xf>
    <xf numFmtId="43" fontId="83" fillId="33" borderId="0" xfId="33" applyFont="1" applyFill="1" applyAlignment="1">
      <alignment/>
    </xf>
    <xf numFmtId="0" fontId="81" fillId="0" borderId="69" xfId="0" applyFont="1" applyFill="1" applyBorder="1" applyAlignment="1">
      <alignment/>
    </xf>
    <xf numFmtId="0" fontId="81" fillId="0" borderId="10" xfId="0" applyFont="1" applyFill="1" applyBorder="1" applyAlignment="1">
      <alignment/>
    </xf>
    <xf numFmtId="0" fontId="81" fillId="0" borderId="11" xfId="0" applyFont="1" applyFill="1" applyBorder="1" applyAlignment="1">
      <alignment/>
    </xf>
    <xf numFmtId="188" fontId="81" fillId="0" borderId="12" xfId="33" applyNumberFormat="1" applyFont="1" applyFill="1" applyBorder="1" applyAlignment="1">
      <alignment/>
    </xf>
    <xf numFmtId="0" fontId="81" fillId="0" borderId="11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center" vertical="center"/>
    </xf>
    <xf numFmtId="0" fontId="81" fillId="0" borderId="17" xfId="0" applyFont="1" applyFill="1" applyBorder="1" applyAlignment="1">
      <alignment horizontal="center" vertical="center"/>
    </xf>
    <xf numFmtId="188" fontId="81" fillId="0" borderId="18" xfId="33" applyNumberFormat="1" applyFont="1" applyFill="1" applyBorder="1" applyAlignment="1">
      <alignment/>
    </xf>
    <xf numFmtId="0" fontId="81" fillId="33" borderId="40" xfId="0" applyFont="1" applyFill="1" applyBorder="1" applyAlignment="1">
      <alignment/>
    </xf>
    <xf numFmtId="0" fontId="81" fillId="33" borderId="41" xfId="0" applyFont="1" applyFill="1" applyBorder="1" applyAlignment="1">
      <alignment/>
    </xf>
    <xf numFmtId="0" fontId="81" fillId="33" borderId="70" xfId="0" applyFont="1" applyFill="1" applyBorder="1" applyAlignment="1">
      <alignment/>
    </xf>
    <xf numFmtId="0" fontId="81" fillId="33" borderId="42" xfId="0" applyFont="1" applyFill="1" applyBorder="1" applyAlignment="1">
      <alignment horizontal="center"/>
    </xf>
    <xf numFmtId="188" fontId="81" fillId="33" borderId="43" xfId="33" applyNumberFormat="1" applyFont="1" applyFill="1" applyBorder="1" applyAlignment="1">
      <alignment/>
    </xf>
    <xf numFmtId="0" fontId="77" fillId="0" borderId="71" xfId="0" applyFont="1" applyFill="1" applyBorder="1" applyAlignment="1">
      <alignment horizontal="center" vertical="top" wrapText="1"/>
    </xf>
    <xf numFmtId="0" fontId="77" fillId="0" borderId="72" xfId="0" applyFont="1" applyFill="1" applyBorder="1" applyAlignment="1">
      <alignment horizontal="center" vertical="top" wrapText="1"/>
    </xf>
    <xf numFmtId="0" fontId="77" fillId="0" borderId="71" xfId="0" applyFont="1" applyFill="1" applyBorder="1" applyAlignment="1">
      <alignment horizontal="center" vertical="center" wrapText="1"/>
    </xf>
    <xf numFmtId="0" fontId="77" fillId="0" borderId="73" xfId="0" applyFont="1" applyFill="1" applyBorder="1" applyAlignment="1">
      <alignment horizontal="center" vertical="center" wrapText="1"/>
    </xf>
    <xf numFmtId="0" fontId="77" fillId="0" borderId="72" xfId="0" applyFont="1" applyFill="1" applyBorder="1" applyAlignment="1">
      <alignment horizontal="center" vertical="center" wrapText="1"/>
    </xf>
    <xf numFmtId="0" fontId="77" fillId="0" borderId="74" xfId="0" applyFont="1" applyFill="1" applyBorder="1" applyAlignment="1">
      <alignment horizontal="center" vertical="center" wrapText="1"/>
    </xf>
    <xf numFmtId="0" fontId="77" fillId="0" borderId="75" xfId="0" applyFont="1" applyFill="1" applyBorder="1" applyAlignment="1">
      <alignment horizontal="center" vertical="center" wrapText="1"/>
    </xf>
    <xf numFmtId="188" fontId="77" fillId="0" borderId="75" xfId="33" applyNumberFormat="1" applyFont="1" applyFill="1" applyBorder="1" applyAlignment="1">
      <alignment horizontal="center" vertical="center" wrapText="1"/>
    </xf>
    <xf numFmtId="0" fontId="93" fillId="19" borderId="0" xfId="0" applyFont="1" applyFill="1" applyAlignment="1">
      <alignment/>
    </xf>
    <xf numFmtId="0" fontId="94" fillId="19" borderId="0" xfId="0" applyFont="1" applyFill="1" applyAlignment="1">
      <alignment/>
    </xf>
    <xf numFmtId="0" fontId="84" fillId="13" borderId="30" xfId="0" applyFont="1" applyFill="1" applyBorder="1" applyAlignment="1">
      <alignment/>
    </xf>
    <xf numFmtId="188" fontId="84" fillId="13" borderId="30" xfId="33" applyNumberFormat="1" applyFont="1" applyFill="1" applyBorder="1" applyAlignment="1">
      <alignment/>
    </xf>
    <xf numFmtId="188" fontId="90" fillId="13" borderId="0" xfId="33" applyNumberFormat="1" applyFont="1" applyFill="1" applyBorder="1" applyAlignment="1">
      <alignment/>
    </xf>
    <xf numFmtId="0" fontId="79" fillId="13" borderId="30" xfId="0" applyFont="1" applyFill="1" applyBorder="1" applyAlignment="1">
      <alignment/>
    </xf>
    <xf numFmtId="59" fontId="88" fillId="13" borderId="0" xfId="0" applyNumberFormat="1" applyFont="1" applyFill="1" applyBorder="1" applyAlignment="1">
      <alignment horizontal="left" vertical="top"/>
    </xf>
    <xf numFmtId="0" fontId="88" fillId="13" borderId="0" xfId="0" applyFont="1" applyFill="1" applyBorder="1" applyAlignment="1">
      <alignment/>
    </xf>
    <xf numFmtId="0" fontId="73" fillId="0" borderId="0" xfId="0" applyFont="1" applyAlignment="1">
      <alignment horizontal="center"/>
    </xf>
    <xf numFmtId="0" fontId="74" fillId="33" borderId="76" xfId="0" applyFont="1" applyFill="1" applyBorder="1" applyAlignment="1">
      <alignment horizontal="center"/>
    </xf>
    <xf numFmtId="0" fontId="74" fillId="33" borderId="77" xfId="0" applyFont="1" applyFill="1" applyBorder="1" applyAlignment="1">
      <alignment horizontal="center"/>
    </xf>
    <xf numFmtId="0" fontId="74" fillId="33" borderId="78" xfId="0" applyFont="1" applyFill="1" applyBorder="1" applyAlignment="1">
      <alignment horizontal="center"/>
    </xf>
    <xf numFmtId="0" fontId="74" fillId="33" borderId="76" xfId="0" applyFont="1" applyFill="1" applyBorder="1" applyAlignment="1">
      <alignment/>
    </xf>
    <xf numFmtId="188" fontId="74" fillId="33" borderId="77" xfId="33" applyNumberFormat="1" applyFont="1" applyFill="1" applyBorder="1" applyAlignment="1">
      <alignment/>
    </xf>
    <xf numFmtId="188" fontId="74" fillId="33" borderId="78" xfId="33" applyNumberFormat="1" applyFont="1" applyFill="1" applyBorder="1" applyAlignment="1">
      <alignment/>
    </xf>
    <xf numFmtId="0" fontId="74" fillId="33" borderId="79" xfId="0" applyFont="1" applyFill="1" applyBorder="1" applyAlignment="1">
      <alignment horizontal="center"/>
    </xf>
    <xf numFmtId="188" fontId="74" fillId="33" borderId="80" xfId="33" applyNumberFormat="1" applyFont="1" applyFill="1" applyBorder="1" applyAlignment="1">
      <alignment/>
    </xf>
    <xf numFmtId="0" fontId="95" fillId="0" borderId="0" xfId="0" applyFont="1" applyAlignment="1">
      <alignment horizontal="left"/>
    </xf>
    <xf numFmtId="0" fontId="81" fillId="0" borderId="33" xfId="0" applyFont="1" applyFill="1" applyBorder="1" applyAlignment="1">
      <alignment horizontal="center"/>
    </xf>
    <xf numFmtId="0" fontId="81" fillId="0" borderId="59" xfId="0" applyFont="1" applyFill="1" applyBorder="1" applyAlignment="1">
      <alignment horizontal="center"/>
    </xf>
    <xf numFmtId="0" fontId="81" fillId="0" borderId="81" xfId="0" applyFont="1" applyFill="1" applyBorder="1" applyAlignment="1">
      <alignment/>
    </xf>
    <xf numFmtId="188" fontId="81" fillId="0" borderId="82" xfId="0" applyNumberFormat="1" applyFont="1" applyFill="1" applyBorder="1" applyAlignment="1">
      <alignment/>
    </xf>
    <xf numFmtId="188" fontId="96" fillId="0" borderId="82" xfId="0" applyNumberFormat="1" applyFont="1" applyFill="1" applyBorder="1" applyAlignment="1">
      <alignment/>
    </xf>
    <xf numFmtId="188" fontId="81" fillId="0" borderId="81" xfId="33" applyNumberFormat="1" applyFont="1" applyFill="1" applyBorder="1" applyAlignment="1">
      <alignment/>
    </xf>
    <xf numFmtId="188" fontId="81" fillId="0" borderId="81" xfId="33" applyNumberFormat="1" applyFont="1" applyFill="1" applyBorder="1" applyAlignment="1">
      <alignment horizontal="right"/>
    </xf>
    <xf numFmtId="188" fontId="96" fillId="0" borderId="82" xfId="33" applyNumberFormat="1" applyFont="1" applyFill="1" applyBorder="1" applyAlignment="1">
      <alignment/>
    </xf>
    <xf numFmtId="0" fontId="81" fillId="0" borderId="83" xfId="0" applyFont="1" applyFill="1" applyBorder="1" applyAlignment="1">
      <alignment horizontal="left"/>
    </xf>
    <xf numFmtId="0" fontId="81" fillId="0" borderId="83" xfId="0" applyFont="1" applyFill="1" applyBorder="1" applyAlignment="1">
      <alignment horizontal="left" indent="2"/>
    </xf>
    <xf numFmtId="0" fontId="81" fillId="0" borderId="83" xfId="0" applyNumberFormat="1" applyFont="1" applyFill="1" applyBorder="1" applyAlignment="1">
      <alignment horizontal="left" indent="2"/>
    </xf>
    <xf numFmtId="0" fontId="81" fillId="0" borderId="66" xfId="0" applyFont="1" applyFill="1" applyBorder="1" applyAlignment="1">
      <alignment horizontal="left" indent="2"/>
    </xf>
    <xf numFmtId="0" fontId="81" fillId="0" borderId="53" xfId="0" applyFont="1" applyFill="1" applyBorder="1" applyAlignment="1">
      <alignment horizontal="left"/>
    </xf>
    <xf numFmtId="188" fontId="81" fillId="0" borderId="84" xfId="33" applyNumberFormat="1" applyFont="1" applyFill="1" applyBorder="1" applyAlignment="1">
      <alignment/>
    </xf>
    <xf numFmtId="0" fontId="81" fillId="0" borderId="84" xfId="0" applyFont="1" applyFill="1" applyBorder="1" applyAlignment="1">
      <alignment/>
    </xf>
    <xf numFmtId="0" fontId="81" fillId="0" borderId="0" xfId="0" applyFont="1" applyFill="1" applyAlignment="1">
      <alignment horizontal="right"/>
    </xf>
    <xf numFmtId="0" fontId="97" fillId="0" borderId="0" xfId="0" applyFont="1" applyAlignment="1">
      <alignment/>
    </xf>
    <xf numFmtId="0" fontId="77" fillId="0" borderId="85" xfId="0" applyFont="1" applyFill="1" applyBorder="1" applyAlignment="1">
      <alignment/>
    </xf>
    <xf numFmtId="0" fontId="77" fillId="0" borderId="86" xfId="0" applyFont="1" applyFill="1" applyBorder="1" applyAlignment="1">
      <alignment/>
    </xf>
    <xf numFmtId="0" fontId="77" fillId="0" borderId="87" xfId="0" applyFont="1" applyFill="1" applyBorder="1" applyAlignment="1">
      <alignment/>
    </xf>
    <xf numFmtId="0" fontId="77" fillId="0" borderId="88" xfId="0" applyFont="1" applyFill="1" applyBorder="1" applyAlignment="1">
      <alignment/>
    </xf>
    <xf numFmtId="0" fontId="77" fillId="0" borderId="89" xfId="0" applyFont="1" applyFill="1" applyBorder="1" applyAlignment="1">
      <alignment wrapText="1"/>
    </xf>
    <xf numFmtId="0" fontId="77" fillId="0" borderId="90" xfId="0" applyFont="1" applyFill="1" applyBorder="1" applyAlignment="1">
      <alignment horizontal="center" vertical="top" wrapText="1"/>
    </xf>
    <xf numFmtId="0" fontId="77" fillId="0" borderId="91" xfId="0" applyFont="1" applyFill="1" applyBorder="1" applyAlignment="1">
      <alignment horizontal="center" vertical="top" wrapText="1"/>
    </xf>
    <xf numFmtId="0" fontId="77" fillId="0" borderId="90" xfId="0" applyFont="1" applyFill="1" applyBorder="1" applyAlignment="1">
      <alignment horizontal="center" vertical="center" wrapText="1"/>
    </xf>
    <xf numFmtId="0" fontId="77" fillId="0" borderId="92" xfId="0" applyFont="1" applyFill="1" applyBorder="1" applyAlignment="1">
      <alignment horizontal="center" vertical="center" wrapText="1"/>
    </xf>
    <xf numFmtId="0" fontId="77" fillId="0" borderId="91" xfId="0" applyFont="1" applyFill="1" applyBorder="1" applyAlignment="1">
      <alignment horizontal="center" vertical="center" wrapText="1"/>
    </xf>
    <xf numFmtId="0" fontId="77" fillId="0" borderId="52" xfId="0" applyFont="1" applyFill="1" applyBorder="1" applyAlignment="1">
      <alignment horizontal="center" vertical="center" wrapText="1"/>
    </xf>
    <xf numFmtId="0" fontId="77" fillId="0" borderId="69" xfId="0" applyFont="1" applyFill="1" applyBorder="1" applyAlignment="1">
      <alignment/>
    </xf>
    <xf numFmtId="0" fontId="77" fillId="0" borderId="93" xfId="0" applyFont="1" applyFill="1" applyBorder="1" applyAlignment="1">
      <alignment/>
    </xf>
    <xf numFmtId="0" fontId="77" fillId="0" borderId="94" xfId="0" applyFont="1" applyFill="1" applyBorder="1" applyAlignment="1">
      <alignment horizontal="center" vertical="center" wrapText="1"/>
    </xf>
    <xf numFmtId="0" fontId="77" fillId="0" borderId="95" xfId="0" applyFont="1" applyFill="1" applyBorder="1" applyAlignment="1">
      <alignment horizontal="center"/>
    </xf>
    <xf numFmtId="188" fontId="77" fillId="0" borderId="96" xfId="33" applyNumberFormat="1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/>
    </xf>
    <xf numFmtId="0" fontId="82" fillId="0" borderId="0" xfId="0" applyFont="1" applyAlignment="1">
      <alignment horizontal="left"/>
    </xf>
    <xf numFmtId="0" fontId="83" fillId="0" borderId="0" xfId="0" applyFont="1" applyFill="1" applyAlignment="1">
      <alignment horizontal="center" vertical="center" wrapText="1"/>
    </xf>
    <xf numFmtId="0" fontId="83" fillId="0" borderId="0" xfId="0" applyFont="1" applyFill="1" applyAlignment="1">
      <alignment/>
    </xf>
    <xf numFmtId="0" fontId="81" fillId="0" borderId="60" xfId="0" applyFont="1" applyFill="1" applyBorder="1" applyAlignment="1">
      <alignment horizontal="left" wrapText="1"/>
    </xf>
    <xf numFmtId="0" fontId="81" fillId="0" borderId="55" xfId="0" applyFont="1" applyFill="1" applyBorder="1" applyAlignment="1">
      <alignment horizontal="left" wrapText="1"/>
    </xf>
    <xf numFmtId="0" fontId="81" fillId="0" borderId="60" xfId="0" applyFont="1" applyFill="1" applyBorder="1" applyAlignment="1">
      <alignment horizontal="left" vertical="center" wrapText="1"/>
    </xf>
    <xf numFmtId="0" fontId="81" fillId="0" borderId="55" xfId="0" applyFont="1" applyFill="1" applyBorder="1" applyAlignment="1">
      <alignment horizontal="left" vertical="center" wrapText="1"/>
    </xf>
    <xf numFmtId="0" fontId="81" fillId="0" borderId="60" xfId="0" applyFont="1" applyFill="1" applyBorder="1" applyAlignment="1">
      <alignment vertical="top"/>
    </xf>
    <xf numFmtId="0" fontId="81" fillId="0" borderId="83" xfId="0" applyFont="1" applyFill="1" applyBorder="1" applyAlignment="1">
      <alignment vertical="top"/>
    </xf>
    <xf numFmtId="0" fontId="81" fillId="0" borderId="66" xfId="0" applyFont="1" applyFill="1" applyBorder="1" applyAlignment="1">
      <alignment vertical="top"/>
    </xf>
    <xf numFmtId="0" fontId="81" fillId="0" borderId="83" xfId="0" applyFont="1" applyFill="1" applyBorder="1" applyAlignment="1">
      <alignment horizontal="left" vertical="center" wrapText="1"/>
    </xf>
    <xf numFmtId="0" fontId="76" fillId="0" borderId="55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99" fillId="0" borderId="0" xfId="0" applyFont="1" applyAlignment="1">
      <alignment horizontal="left"/>
    </xf>
    <xf numFmtId="0" fontId="83" fillId="33" borderId="0" xfId="0" applyFont="1" applyFill="1" applyAlignment="1">
      <alignment horizontal="center" vertical="center" wrapText="1"/>
    </xf>
    <xf numFmtId="0" fontId="100" fillId="0" borderId="0" xfId="0" applyFont="1" applyFill="1" applyAlignment="1">
      <alignment horizontal="left"/>
    </xf>
    <xf numFmtId="0" fontId="101" fillId="0" borderId="0" xfId="0" applyFont="1" applyAlignment="1">
      <alignment horizontal="left"/>
    </xf>
    <xf numFmtId="0" fontId="75" fillId="34" borderId="63" xfId="0" applyFont="1" applyFill="1" applyBorder="1" applyAlignment="1">
      <alignment/>
    </xf>
    <xf numFmtId="0" fontId="76" fillId="0" borderId="63" xfId="0" applyFont="1" applyBorder="1" applyAlignment="1">
      <alignment/>
    </xf>
    <xf numFmtId="0" fontId="87" fillId="0" borderId="97" xfId="0" applyFont="1" applyFill="1" applyBorder="1" applyAlignment="1">
      <alignment/>
    </xf>
    <xf numFmtId="0" fontId="77" fillId="0" borderId="98" xfId="0" applyFont="1" applyBorder="1" applyAlignment="1">
      <alignment/>
    </xf>
    <xf numFmtId="0" fontId="76" fillId="0" borderId="98" xfId="0" applyFont="1" applyBorder="1" applyAlignment="1">
      <alignment/>
    </xf>
    <xf numFmtId="0" fontId="76" fillId="0" borderId="99" xfId="0" applyFont="1" applyBorder="1" applyAlignment="1">
      <alignment/>
    </xf>
    <xf numFmtId="0" fontId="87" fillId="0" borderId="97" xfId="0" applyFont="1" applyFill="1" applyBorder="1" applyAlignment="1">
      <alignment horizontal="left" vertical="top"/>
    </xf>
    <xf numFmtId="0" fontId="87" fillId="0" borderId="98" xfId="0" applyFont="1" applyFill="1" applyBorder="1" applyAlignment="1">
      <alignment horizontal="left" vertical="top"/>
    </xf>
    <xf numFmtId="0" fontId="87" fillId="0" borderId="89" xfId="0" applyFont="1" applyFill="1" applyBorder="1" applyAlignment="1">
      <alignment horizontal="left"/>
    </xf>
    <xf numFmtId="0" fontId="87" fillId="0" borderId="100" xfId="0" applyFont="1" applyFill="1" applyBorder="1" applyAlignment="1">
      <alignment horizontal="left"/>
    </xf>
    <xf numFmtId="0" fontId="76" fillId="0" borderId="101" xfId="0" applyFont="1" applyBorder="1" applyAlignment="1">
      <alignment/>
    </xf>
    <xf numFmtId="0" fontId="77" fillId="0" borderId="102" xfId="0" applyFont="1" applyFill="1" applyBorder="1" applyAlignment="1">
      <alignment horizontal="center" vertical="center" wrapText="1"/>
    </xf>
    <xf numFmtId="0" fontId="77" fillId="0" borderId="103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0" fontId="77" fillId="0" borderId="74" xfId="0" applyFont="1" applyFill="1" applyBorder="1" applyAlignment="1">
      <alignment horizontal="center" vertical="center" wrapText="1"/>
    </xf>
    <xf numFmtId="0" fontId="77" fillId="0" borderId="79" xfId="0" applyFont="1" applyFill="1" applyBorder="1" applyAlignment="1">
      <alignment horizontal="center" vertical="center" wrapText="1"/>
    </xf>
    <xf numFmtId="0" fontId="77" fillId="0" borderId="71" xfId="0" applyFont="1" applyFill="1" applyBorder="1" applyAlignment="1">
      <alignment horizontal="center" vertical="center"/>
    </xf>
    <xf numFmtId="0" fontId="77" fillId="0" borderId="73" xfId="0" applyFont="1" applyFill="1" applyBorder="1" applyAlignment="1">
      <alignment horizontal="center" vertical="center"/>
    </xf>
    <xf numFmtId="0" fontId="77" fillId="0" borderId="72" xfId="0" applyFont="1" applyFill="1" applyBorder="1" applyAlignment="1">
      <alignment horizontal="center" vertical="center"/>
    </xf>
    <xf numFmtId="0" fontId="77" fillId="0" borderId="88" xfId="0" applyFont="1" applyFill="1" applyBorder="1" applyAlignment="1">
      <alignment horizontal="center" vertical="center" wrapText="1"/>
    </xf>
    <xf numFmtId="0" fontId="77" fillId="0" borderId="52" xfId="0" applyFont="1" applyFill="1" applyBorder="1" applyAlignment="1">
      <alignment horizontal="center" vertical="center" wrapText="1"/>
    </xf>
    <xf numFmtId="0" fontId="78" fillId="33" borderId="97" xfId="0" applyFont="1" applyFill="1" applyBorder="1" applyAlignment="1">
      <alignment/>
    </xf>
    <xf numFmtId="0" fontId="78" fillId="33" borderId="98" xfId="0" applyFont="1" applyFill="1" applyBorder="1" applyAlignment="1">
      <alignment/>
    </xf>
    <xf numFmtId="0" fontId="78" fillId="33" borderId="104" xfId="0" applyFont="1" applyFill="1" applyBorder="1" applyAlignment="1">
      <alignment/>
    </xf>
    <xf numFmtId="0" fontId="78" fillId="33" borderId="42" xfId="0" applyFont="1" applyFill="1" applyBorder="1" applyAlignment="1">
      <alignment/>
    </xf>
    <xf numFmtId="0" fontId="78" fillId="33" borderId="48" xfId="0" applyFont="1" applyFill="1" applyBorder="1" applyAlignment="1">
      <alignment/>
    </xf>
    <xf numFmtId="0" fontId="78" fillId="33" borderId="59" xfId="0" applyFont="1" applyFill="1" applyBorder="1" applyAlignment="1">
      <alignment/>
    </xf>
    <xf numFmtId="0" fontId="75" fillId="33" borderId="42" xfId="0" applyFont="1" applyFill="1" applyBorder="1" applyAlignment="1">
      <alignment/>
    </xf>
    <xf numFmtId="0" fontId="102" fillId="33" borderId="48" xfId="0" applyFont="1" applyFill="1" applyBorder="1" applyAlignment="1">
      <alignment/>
    </xf>
    <xf numFmtId="0" fontId="102" fillId="33" borderId="59" xfId="0" applyFont="1" applyFill="1" applyBorder="1" applyAlignment="1">
      <alignment/>
    </xf>
    <xf numFmtId="0" fontId="79" fillId="0" borderId="0" xfId="0" applyFont="1" applyFill="1" applyAlignment="1">
      <alignment horizontal="center" vertical="center"/>
    </xf>
    <xf numFmtId="0" fontId="4" fillId="0" borderId="93" xfId="0" applyFont="1" applyFill="1" applyBorder="1" applyAlignment="1">
      <alignment horizontal="left" vertical="top" wrapText="1"/>
    </xf>
    <xf numFmtId="0" fontId="4" fillId="0" borderId="95" xfId="0" applyFont="1" applyFill="1" applyBorder="1" applyAlignment="1">
      <alignment horizontal="left" vertical="top" wrapText="1"/>
    </xf>
    <xf numFmtId="0" fontId="4" fillId="0" borderId="105" xfId="0" applyFont="1" applyFill="1" applyBorder="1" applyAlignment="1">
      <alignment horizontal="left" vertical="top" wrapText="1"/>
    </xf>
    <xf numFmtId="0" fontId="103" fillId="0" borderId="0" xfId="0" applyFont="1" applyFill="1" applyAlignment="1">
      <alignment horizontal="center"/>
    </xf>
    <xf numFmtId="0" fontId="86" fillId="0" borderId="17" xfId="0" applyFont="1" applyFill="1" applyBorder="1" applyAlignment="1">
      <alignment horizontal="left" vertical="center" wrapText="1"/>
    </xf>
    <xf numFmtId="0" fontId="86" fillId="0" borderId="67" xfId="0" applyFont="1" applyFill="1" applyBorder="1" applyAlignment="1">
      <alignment horizontal="left" vertical="center" wrapText="1"/>
    </xf>
    <xf numFmtId="0" fontId="86" fillId="0" borderId="106" xfId="0" applyFont="1" applyFill="1" applyBorder="1" applyAlignment="1">
      <alignment horizontal="left" vertical="center" wrapText="1"/>
    </xf>
    <xf numFmtId="0" fontId="88" fillId="0" borderId="48" xfId="0" applyFont="1" applyFill="1" applyBorder="1" applyAlignment="1">
      <alignment horizontal="left" vertical="center" wrapText="1"/>
    </xf>
    <xf numFmtId="0" fontId="87" fillId="33" borderId="64" xfId="0" applyFont="1" applyFill="1" applyBorder="1" applyAlignment="1">
      <alignment/>
    </xf>
    <xf numFmtId="0" fontId="87" fillId="33" borderId="82" xfId="0" applyFont="1" applyFill="1" applyBorder="1" applyAlignment="1">
      <alignment/>
    </xf>
    <xf numFmtId="0" fontId="87" fillId="33" borderId="42" xfId="0" applyFont="1" applyFill="1" applyBorder="1" applyAlignment="1">
      <alignment wrapText="1"/>
    </xf>
    <xf numFmtId="0" fontId="87" fillId="33" borderId="59" xfId="0" applyFont="1" applyFill="1" applyBorder="1" applyAlignment="1">
      <alignment wrapText="1"/>
    </xf>
    <xf numFmtId="0" fontId="104" fillId="0" borderId="0" xfId="0" applyFont="1" applyFill="1" applyAlignment="1">
      <alignment horizontal="center"/>
    </xf>
    <xf numFmtId="0" fontId="79" fillId="13" borderId="0" xfId="0" applyFont="1" applyFill="1" applyBorder="1" applyAlignment="1">
      <alignment horizontal="left" vertical="top" wrapText="1"/>
    </xf>
    <xf numFmtId="0" fontId="79" fillId="13" borderId="0" xfId="0" applyFont="1" applyFill="1" applyBorder="1" applyAlignment="1">
      <alignment wrapText="1"/>
    </xf>
    <xf numFmtId="0" fontId="79" fillId="13" borderId="0" xfId="0" applyFont="1" applyFill="1" applyAlignment="1">
      <alignment wrapText="1"/>
    </xf>
    <xf numFmtId="0" fontId="105" fillId="0" borderId="0" xfId="0" applyFont="1" applyFill="1" applyAlignment="1">
      <alignment horizontal="left" vertical="center"/>
    </xf>
    <xf numFmtId="0" fontId="106" fillId="0" borderId="0" xfId="0" applyFont="1" applyAlignment="1">
      <alignment horizontal="left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714375</xdr:colOff>
      <xdr:row>7</xdr:row>
      <xdr:rowOff>133350</xdr:rowOff>
    </xdr:from>
    <xdr:to>
      <xdr:col>7</xdr:col>
      <xdr:colOff>1009650</xdr:colOff>
      <xdr:row>7</xdr:row>
      <xdr:rowOff>361950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220200" y="1943100"/>
          <a:ext cx="3048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8</xdr:col>
      <xdr:colOff>704850</xdr:colOff>
      <xdr:row>7</xdr:row>
      <xdr:rowOff>142875</xdr:rowOff>
    </xdr:from>
    <xdr:to>
      <xdr:col>8</xdr:col>
      <xdr:colOff>971550</xdr:colOff>
      <xdr:row>7</xdr:row>
      <xdr:rowOff>390525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906125" y="1952625"/>
          <a:ext cx="2667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</a:t>
          </a:r>
        </a:p>
      </xdr:txBody>
    </xdr:sp>
    <xdr:clientData/>
  </xdr:twoCellAnchor>
  <xdr:twoCellAnchor>
    <xdr:from>
      <xdr:col>7</xdr:col>
      <xdr:colOff>38100</xdr:colOff>
      <xdr:row>6</xdr:row>
      <xdr:rowOff>57150</xdr:rowOff>
    </xdr:from>
    <xdr:to>
      <xdr:col>9</xdr:col>
      <xdr:colOff>1733550</xdr:colOff>
      <xdr:row>7</xdr:row>
      <xdr:rowOff>57150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8543925" y="1619250"/>
          <a:ext cx="56292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ประมาณการค่าใช้จ่ายในการฟ้องลูกหนี้ว่าคุ้มกับหนี้ที่จะได้รับชำระหรือไม่</a:t>
          </a:r>
          <a:r>
            <a:rPr lang="en-US" cap="none" sz="14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</a:p>
      </xdr:txBody>
    </xdr:sp>
    <xdr:clientData/>
  </xdr:twoCellAnchor>
  <xdr:twoCellAnchor>
    <xdr:from>
      <xdr:col>7</xdr:col>
      <xdr:colOff>66675</xdr:colOff>
      <xdr:row>13</xdr:row>
      <xdr:rowOff>38100</xdr:rowOff>
    </xdr:from>
    <xdr:to>
      <xdr:col>8</xdr:col>
      <xdr:colOff>1314450</xdr:colOff>
      <xdr:row>13</xdr:row>
      <xdr:rowOff>371475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8572500" y="5153025"/>
          <a:ext cx="29432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sng" baseline="0">
              <a:solidFill>
                <a:srgbClr val="000000"/>
              </a:solidFill>
            </a:rPr>
            <a:t>ดำเนินการอย่างใดอย่างหนึ่ง</a:t>
          </a:r>
        </a:p>
      </xdr:txBody>
    </xdr:sp>
    <xdr:clientData/>
  </xdr:twoCellAnchor>
  <xdr:twoCellAnchor>
    <xdr:from>
      <xdr:col>7</xdr:col>
      <xdr:colOff>266700</xdr:colOff>
      <xdr:row>13</xdr:row>
      <xdr:rowOff>161925</xdr:rowOff>
    </xdr:from>
    <xdr:to>
      <xdr:col>7</xdr:col>
      <xdr:colOff>571500</xdr:colOff>
      <xdr:row>13</xdr:row>
      <xdr:rowOff>466725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8772525" y="5276850"/>
          <a:ext cx="3048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8</xdr:col>
      <xdr:colOff>1009650</xdr:colOff>
      <xdr:row>13</xdr:row>
      <xdr:rowOff>419100</xdr:rowOff>
    </xdr:from>
    <xdr:to>
      <xdr:col>8</xdr:col>
      <xdr:colOff>1333500</xdr:colOff>
      <xdr:row>13</xdr:row>
      <xdr:rowOff>676275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1210925" y="553402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</a:t>
          </a:r>
        </a:p>
      </xdr:txBody>
    </xdr:sp>
    <xdr:clientData/>
  </xdr:twoCellAnchor>
  <xdr:twoCellAnchor>
    <xdr:from>
      <xdr:col>7</xdr:col>
      <xdr:colOff>47625</xdr:colOff>
      <xdr:row>19</xdr:row>
      <xdr:rowOff>66675</xdr:rowOff>
    </xdr:from>
    <xdr:to>
      <xdr:col>8</xdr:col>
      <xdr:colOff>1352550</xdr:colOff>
      <xdr:row>19</xdr:row>
      <xdr:rowOff>381000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8553450" y="9163050"/>
          <a:ext cx="30003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sng" baseline="0">
              <a:solidFill>
                <a:srgbClr val="000000"/>
              </a:solidFill>
            </a:rPr>
            <a:t>ดำเนินการอย่างใดอย่างหนึ่ง</a:t>
          </a:r>
        </a:p>
      </xdr:txBody>
    </xdr:sp>
    <xdr:clientData/>
  </xdr:twoCellAnchor>
  <xdr:twoCellAnchor>
    <xdr:from>
      <xdr:col>7</xdr:col>
      <xdr:colOff>762000</xdr:colOff>
      <xdr:row>19</xdr:row>
      <xdr:rowOff>447675</xdr:rowOff>
    </xdr:from>
    <xdr:to>
      <xdr:col>7</xdr:col>
      <xdr:colOff>1057275</xdr:colOff>
      <xdr:row>19</xdr:row>
      <xdr:rowOff>752475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9267825" y="9544050"/>
          <a:ext cx="3048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8</xdr:col>
      <xdr:colOff>609600</xdr:colOff>
      <xdr:row>19</xdr:row>
      <xdr:rowOff>457200</xdr:rowOff>
    </xdr:from>
    <xdr:to>
      <xdr:col>8</xdr:col>
      <xdr:colOff>876300</xdr:colOff>
      <xdr:row>19</xdr:row>
      <xdr:rowOff>762000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10810875" y="9553575"/>
          <a:ext cx="2667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="80" zoomScaleNormal="80" zoomScalePageLayoutView="0" workbookViewId="0" topLeftCell="A1">
      <selection activeCell="E18" sqref="E18"/>
    </sheetView>
  </sheetViews>
  <sheetFormatPr defaultColWidth="8.7109375" defaultRowHeight="15"/>
  <cols>
    <col min="1" max="1" width="3.8515625" style="2" customWidth="1"/>
    <col min="2" max="2" width="4.28125" style="1" customWidth="1"/>
    <col min="3" max="3" width="43.8515625" style="1" customWidth="1"/>
    <col min="4" max="4" width="8.7109375" style="1" customWidth="1"/>
    <col min="5" max="5" width="9.8515625" style="1" customWidth="1"/>
    <col min="6" max="16384" width="8.7109375" style="1" customWidth="1"/>
  </cols>
  <sheetData>
    <row r="1" spans="1:6" ht="29.25">
      <c r="A1" s="259" t="s">
        <v>53</v>
      </c>
      <c r="B1" s="259"/>
      <c r="C1" s="259"/>
      <c r="D1" s="259"/>
      <c r="E1" s="259"/>
      <c r="F1" s="259"/>
    </row>
    <row r="2" spans="1:6" ht="21">
      <c r="A2" s="1"/>
      <c r="B2" s="260" t="s">
        <v>86</v>
      </c>
      <c r="C2" s="260"/>
      <c r="F2" s="55" t="s">
        <v>87</v>
      </c>
    </row>
    <row r="3" spans="1:6" ht="21">
      <c r="A3" s="2">
        <v>1</v>
      </c>
      <c r="B3" s="1" t="s">
        <v>128</v>
      </c>
      <c r="F3" s="216">
        <v>1</v>
      </c>
    </row>
    <row r="4" spans="1:6" ht="21">
      <c r="A4" s="2">
        <v>2</v>
      </c>
      <c r="B4" s="1" t="s">
        <v>62</v>
      </c>
      <c r="F4" s="216">
        <v>2</v>
      </c>
    </row>
    <row r="5" spans="1:6" ht="21">
      <c r="A5" s="2">
        <v>3</v>
      </c>
      <c r="B5" s="1" t="s">
        <v>54</v>
      </c>
      <c r="F5" s="216"/>
    </row>
    <row r="6" spans="3:6" ht="42">
      <c r="C6" s="54" t="s">
        <v>55</v>
      </c>
      <c r="F6" s="216">
        <v>3</v>
      </c>
    </row>
    <row r="7" spans="3:6" ht="21">
      <c r="C7" s="1" t="s">
        <v>56</v>
      </c>
      <c r="F7" s="216">
        <v>3</v>
      </c>
    </row>
    <row r="8" spans="3:6" ht="21">
      <c r="C8" s="1" t="s">
        <v>57</v>
      </c>
      <c r="F8" s="216">
        <v>3</v>
      </c>
    </row>
    <row r="9" spans="3:6" ht="21">
      <c r="C9" s="1" t="s">
        <v>58</v>
      </c>
      <c r="F9" s="216">
        <v>3</v>
      </c>
    </row>
    <row r="10" spans="1:6" ht="21">
      <c r="A10" s="2">
        <v>4</v>
      </c>
      <c r="B10" s="1" t="s">
        <v>59</v>
      </c>
      <c r="F10" s="216"/>
    </row>
    <row r="11" spans="3:6" ht="42">
      <c r="C11" s="53" t="s">
        <v>60</v>
      </c>
      <c r="F11" s="216">
        <v>4</v>
      </c>
    </row>
    <row r="12" spans="3:6" ht="21">
      <c r="C12" s="1" t="s">
        <v>61</v>
      </c>
      <c r="F12" s="216">
        <v>5</v>
      </c>
    </row>
    <row r="20" ht="21">
      <c r="A20" s="225" t="s">
        <v>140</v>
      </c>
    </row>
  </sheetData>
  <sheetProtection/>
  <mergeCells count="2">
    <mergeCell ref="A1:F1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zoomScale="50" zoomScaleNormal="50" zoomScalePageLayoutView="0" workbookViewId="0" topLeftCell="A1">
      <selection activeCell="B2" sqref="B2:G2"/>
    </sheetView>
  </sheetViews>
  <sheetFormatPr defaultColWidth="8.7109375" defaultRowHeight="15"/>
  <cols>
    <col min="1" max="1" width="7.421875" style="52" customWidth="1"/>
    <col min="2" max="2" width="4.140625" style="52" customWidth="1"/>
    <col min="3" max="3" width="65.28125" style="52" customWidth="1"/>
    <col min="4" max="4" width="31.28125" style="52" bestFit="1" customWidth="1"/>
    <col min="5" max="5" width="41.28125" style="52" customWidth="1"/>
    <col min="6" max="6" width="7.140625" style="52" customWidth="1"/>
    <col min="7" max="16384" width="8.7109375" style="52" customWidth="1"/>
  </cols>
  <sheetData>
    <row r="1" spans="1:5" ht="30">
      <c r="A1" s="272" t="s">
        <v>129</v>
      </c>
      <c r="B1" s="273"/>
      <c r="C1" s="273"/>
      <c r="D1" s="273"/>
      <c r="E1" s="273"/>
    </row>
    <row r="2" spans="2:7" ht="29.25" customHeight="1">
      <c r="B2" s="261" t="s">
        <v>128</v>
      </c>
      <c r="C2" s="261"/>
      <c r="D2" s="261"/>
      <c r="E2" s="261"/>
      <c r="F2" s="262"/>
      <c r="G2" s="262"/>
    </row>
    <row r="3" ht="18">
      <c r="C3" s="159"/>
    </row>
    <row r="4" spans="2:3" ht="18">
      <c r="B4" s="52" t="s">
        <v>45</v>
      </c>
      <c r="C4" s="159"/>
    </row>
    <row r="5" spans="2:3" ht="18">
      <c r="B5" s="52" t="s">
        <v>46</v>
      </c>
      <c r="C5" s="159"/>
    </row>
    <row r="6" spans="2:3" ht="18">
      <c r="B6" s="52" t="s">
        <v>47</v>
      </c>
      <c r="C6" s="159"/>
    </row>
    <row r="7" spans="2:3" ht="18">
      <c r="B7" s="52" t="s">
        <v>138</v>
      </c>
      <c r="C7" s="159"/>
    </row>
    <row r="8" spans="2:3" ht="18">
      <c r="B8" s="52" t="s">
        <v>139</v>
      </c>
      <c r="C8" s="159"/>
    </row>
    <row r="9" spans="2:3" ht="18">
      <c r="B9" s="52" t="s">
        <v>48</v>
      </c>
      <c r="C9" s="159"/>
    </row>
    <row r="10" spans="2:5" ht="18">
      <c r="B10" s="52" t="s">
        <v>49</v>
      </c>
      <c r="C10" s="159"/>
      <c r="E10" s="241" t="s">
        <v>143</v>
      </c>
    </row>
    <row r="11" spans="3:5" ht="18">
      <c r="C11" s="226" t="s">
        <v>142</v>
      </c>
      <c r="D11" s="227" t="s">
        <v>141</v>
      </c>
      <c r="E11" s="227" t="s">
        <v>51</v>
      </c>
    </row>
    <row r="12" spans="3:5" ht="18">
      <c r="C12" s="234" t="s">
        <v>72</v>
      </c>
      <c r="D12" s="231">
        <v>90000</v>
      </c>
      <c r="E12" s="228"/>
    </row>
    <row r="13" spans="3:5" ht="18">
      <c r="C13" s="235" t="s">
        <v>22</v>
      </c>
      <c r="D13" s="232" t="s">
        <v>22</v>
      </c>
      <c r="E13" s="228"/>
    </row>
    <row r="14" spans="3:5" ht="18">
      <c r="C14" s="235" t="s">
        <v>22</v>
      </c>
      <c r="D14" s="231"/>
      <c r="E14" s="228"/>
    </row>
    <row r="15" spans="3:5" ht="20.25">
      <c r="C15" s="237"/>
      <c r="D15" s="233"/>
      <c r="E15" s="229">
        <f>SUM(D12:D15)</f>
        <v>90000</v>
      </c>
    </row>
    <row r="16" spans="3:5" ht="18">
      <c r="C16" s="238" t="s">
        <v>124</v>
      </c>
      <c r="D16" s="239"/>
      <c r="E16" s="240"/>
    </row>
    <row r="17" spans="3:5" ht="18">
      <c r="C17" s="236" t="s">
        <v>22</v>
      </c>
      <c r="D17" s="231">
        <v>8000</v>
      </c>
      <c r="E17" s="228"/>
    </row>
    <row r="18" spans="3:5" ht="18">
      <c r="C18" s="235" t="s">
        <v>22</v>
      </c>
      <c r="D18" s="231"/>
      <c r="E18" s="228"/>
    </row>
    <row r="19" spans="3:5" ht="18">
      <c r="C19" s="235" t="s">
        <v>22</v>
      </c>
      <c r="D19" s="231"/>
      <c r="E19" s="228"/>
    </row>
    <row r="20" spans="3:5" ht="18">
      <c r="C20" s="235" t="s">
        <v>22</v>
      </c>
      <c r="D20" s="231"/>
      <c r="E20" s="228"/>
    </row>
    <row r="21" spans="3:5" ht="20.25">
      <c r="C21" s="237" t="s">
        <v>22</v>
      </c>
      <c r="D21" s="233"/>
      <c r="E21" s="230">
        <f>SUM(D17:D21)</f>
        <v>8000</v>
      </c>
    </row>
    <row r="23" spans="2:5" ht="18">
      <c r="B23" s="160"/>
      <c r="C23" s="161"/>
      <c r="D23" s="162" t="s">
        <v>28</v>
      </c>
      <c r="E23" s="163" t="s">
        <v>43</v>
      </c>
    </row>
    <row r="24" spans="2:5" ht="18">
      <c r="B24" s="164" t="s">
        <v>73</v>
      </c>
      <c r="C24" s="165"/>
      <c r="D24" s="166" t="s">
        <v>27</v>
      </c>
      <c r="E24" s="166" t="s">
        <v>44</v>
      </c>
    </row>
    <row r="25" spans="2:5" ht="18">
      <c r="B25" s="167">
        <v>1</v>
      </c>
      <c r="C25" s="168" t="s">
        <v>74</v>
      </c>
      <c r="D25" s="169"/>
      <c r="E25" s="169"/>
    </row>
    <row r="26" spans="2:5" ht="18">
      <c r="B26" s="170"/>
      <c r="C26" s="171" t="s">
        <v>75</v>
      </c>
      <c r="D26" s="170">
        <v>1</v>
      </c>
      <c r="E26" s="265" t="s">
        <v>118</v>
      </c>
    </row>
    <row r="27" spans="2:5" ht="18">
      <c r="B27" s="170"/>
      <c r="C27" s="171" t="s">
        <v>76</v>
      </c>
      <c r="D27" s="170">
        <v>1</v>
      </c>
      <c r="E27" s="270"/>
    </row>
    <row r="28" spans="2:5" ht="18">
      <c r="B28" s="170"/>
      <c r="C28" s="171" t="s">
        <v>77</v>
      </c>
      <c r="D28" s="170">
        <v>1</v>
      </c>
      <c r="E28" s="270"/>
    </row>
    <row r="29" spans="2:5" ht="18">
      <c r="B29" s="170"/>
      <c r="C29" s="171" t="s">
        <v>78</v>
      </c>
      <c r="D29" s="170"/>
      <c r="E29" s="271"/>
    </row>
    <row r="30" spans="2:5" ht="36">
      <c r="B30" s="170">
        <v>2</v>
      </c>
      <c r="C30" s="172" t="s">
        <v>79</v>
      </c>
      <c r="D30" s="170"/>
      <c r="E30" s="86"/>
    </row>
    <row r="31" spans="2:5" ht="25.5" customHeight="1">
      <c r="B31" s="170"/>
      <c r="C31" s="171" t="s">
        <v>119</v>
      </c>
      <c r="D31" s="170">
        <v>1</v>
      </c>
      <c r="E31" s="263" t="s">
        <v>120</v>
      </c>
    </row>
    <row r="32" spans="2:5" ht="24" customHeight="1">
      <c r="B32" s="170"/>
      <c r="C32" s="171" t="s">
        <v>80</v>
      </c>
      <c r="D32" s="170">
        <v>1</v>
      </c>
      <c r="E32" s="264"/>
    </row>
    <row r="33" spans="2:5" ht="36">
      <c r="B33" s="170">
        <v>3</v>
      </c>
      <c r="C33" s="172" t="s">
        <v>81</v>
      </c>
      <c r="D33" s="170"/>
      <c r="E33" s="86"/>
    </row>
    <row r="34" spans="2:5" ht="45" customHeight="1">
      <c r="B34" s="170"/>
      <c r="C34" s="171" t="s">
        <v>82</v>
      </c>
      <c r="D34" s="170">
        <v>1</v>
      </c>
      <c r="E34" s="265" t="s">
        <v>121</v>
      </c>
    </row>
    <row r="35" spans="2:5" ht="32.25" customHeight="1">
      <c r="B35" s="170"/>
      <c r="C35" s="171" t="s">
        <v>83</v>
      </c>
      <c r="D35" s="170">
        <v>1</v>
      </c>
      <c r="E35" s="266"/>
    </row>
    <row r="36" spans="2:5" ht="54">
      <c r="B36" s="170">
        <v>4</v>
      </c>
      <c r="C36" s="172" t="s">
        <v>85</v>
      </c>
      <c r="D36" s="170"/>
      <c r="E36" s="86"/>
    </row>
    <row r="37" spans="2:5" ht="18">
      <c r="B37" s="170"/>
      <c r="C37" s="171" t="s">
        <v>122</v>
      </c>
      <c r="D37" s="170">
        <v>0</v>
      </c>
      <c r="E37" s="267" t="s">
        <v>50</v>
      </c>
    </row>
    <row r="38" spans="2:5" ht="18">
      <c r="B38" s="170"/>
      <c r="C38" s="171" t="s">
        <v>123</v>
      </c>
      <c r="D38" s="86"/>
      <c r="E38" s="268"/>
    </row>
    <row r="39" spans="2:5" ht="18">
      <c r="B39" s="170"/>
      <c r="C39" s="173" t="s">
        <v>25</v>
      </c>
      <c r="D39" s="170">
        <v>1</v>
      </c>
      <c r="E39" s="268"/>
    </row>
    <row r="40" spans="2:5" ht="18">
      <c r="B40" s="170"/>
      <c r="C40" s="173" t="s">
        <v>23</v>
      </c>
      <c r="D40" s="170">
        <v>0</v>
      </c>
      <c r="E40" s="268"/>
    </row>
    <row r="41" spans="2:5" ht="18">
      <c r="B41" s="174"/>
      <c r="C41" s="175" t="s">
        <v>24</v>
      </c>
      <c r="D41" s="174">
        <v>0</v>
      </c>
      <c r="E41" s="269"/>
    </row>
    <row r="42" ht="18">
      <c r="C42" s="176"/>
    </row>
    <row r="43" ht="18">
      <c r="C43" s="176"/>
    </row>
  </sheetData>
  <sheetProtection/>
  <mergeCells count="6">
    <mergeCell ref="B2:G2"/>
    <mergeCell ref="E31:E32"/>
    <mergeCell ref="E34:E35"/>
    <mergeCell ref="E37:E41"/>
    <mergeCell ref="E26:E29"/>
    <mergeCell ref="A1:E1"/>
  </mergeCells>
  <printOptions/>
  <pageMargins left="0.2362204724409449" right="0.3937007874015748" top="0.44" bottom="0.53" header="0.31496062992125984" footer="0.31496062992125984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zoomScale="50" zoomScaleNormal="50" zoomScalePageLayoutView="0" workbookViewId="0" topLeftCell="A1">
      <selection activeCell="G33" sqref="G33"/>
    </sheetView>
  </sheetViews>
  <sheetFormatPr defaultColWidth="8.7109375" defaultRowHeight="15"/>
  <cols>
    <col min="1" max="1" width="3.7109375" style="82" customWidth="1"/>
    <col min="2" max="2" width="4.28125" style="82" customWidth="1"/>
    <col min="3" max="3" width="101.00390625" style="82" customWidth="1"/>
    <col min="4" max="4" width="26.00390625" style="82" customWidth="1"/>
    <col min="5" max="5" width="7.140625" style="82" customWidth="1"/>
    <col min="6" max="16384" width="8.7109375" style="82" customWidth="1"/>
  </cols>
  <sheetData>
    <row r="1" spans="1:5" s="52" customFormat="1" ht="30">
      <c r="A1" s="275" t="s">
        <v>130</v>
      </c>
      <c r="B1" s="276"/>
      <c r="C1" s="276"/>
      <c r="D1" s="276"/>
      <c r="E1" s="276"/>
    </row>
    <row r="2" spans="2:6" ht="29.25" customHeight="1">
      <c r="B2" s="274" t="s">
        <v>71</v>
      </c>
      <c r="C2" s="274"/>
      <c r="D2" s="274"/>
      <c r="E2" s="274"/>
      <c r="F2" s="274"/>
    </row>
    <row r="3" ht="22.5">
      <c r="C3" s="177"/>
    </row>
    <row r="4" ht="22.5">
      <c r="C4" s="178" t="s">
        <v>84</v>
      </c>
    </row>
    <row r="5" spans="2:3" ht="22.5">
      <c r="B5" s="179"/>
      <c r="C5" s="180"/>
    </row>
    <row r="6" spans="2:4" ht="22.5">
      <c r="B6" s="93">
        <v>1</v>
      </c>
      <c r="C6" s="181" t="s">
        <v>74</v>
      </c>
      <c r="D6" s="182"/>
    </row>
    <row r="7" spans="2:4" ht="22.5">
      <c r="B7" s="132"/>
      <c r="C7" s="180" t="s">
        <v>30</v>
      </c>
      <c r="D7" s="183"/>
    </row>
    <row r="8" spans="2:4" ht="22.5">
      <c r="B8" s="132"/>
      <c r="C8" s="180" t="s">
        <v>126</v>
      </c>
      <c r="D8" s="183">
        <f>'1) ค่าใช้จ่ายหนี้สูญ '!L29</f>
        <v>0</v>
      </c>
    </row>
    <row r="9" spans="2:4" ht="22.5">
      <c r="B9" s="93">
        <v>2</v>
      </c>
      <c r="C9" s="184" t="s">
        <v>79</v>
      </c>
      <c r="D9" s="185"/>
    </row>
    <row r="10" spans="2:4" ht="22.5">
      <c r="B10" s="133"/>
      <c r="C10" s="180" t="s">
        <v>31</v>
      </c>
      <c r="D10" s="183">
        <f>'2) เงินค่ารับรอง(หน้า 2_การคำน)'!J32</f>
        <v>0</v>
      </c>
    </row>
    <row r="11" spans="2:4" ht="22.5">
      <c r="B11" s="133"/>
      <c r="C11" s="180" t="s">
        <v>127</v>
      </c>
      <c r="D11" s="183">
        <f>'2) เงินค่ารับรอง(หน้า 2_การคำน)'!J38</f>
        <v>0</v>
      </c>
    </row>
  </sheetData>
  <sheetProtection/>
  <mergeCells count="2">
    <mergeCell ref="B2:F2"/>
    <mergeCell ref="A1:E1"/>
  </mergeCells>
  <printOptions/>
  <pageMargins left="0.2362204724409449" right="0.3937007874015748" top="0.44" bottom="0.53" header="0.31496062992125984" footer="0.31496062992125984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tabSelected="1" zoomScale="50" zoomScaleNormal="50" zoomScalePageLayoutView="0" workbookViewId="0" topLeftCell="A1">
      <selection activeCell="C2" sqref="C2"/>
    </sheetView>
  </sheetViews>
  <sheetFormatPr defaultColWidth="9.140625" defaultRowHeight="15"/>
  <cols>
    <col min="1" max="1" width="3.421875" style="33" bestFit="1" customWidth="1"/>
    <col min="2" max="2" width="19.140625" style="33" customWidth="1"/>
    <col min="3" max="3" width="14.7109375" style="33" bestFit="1" customWidth="1"/>
    <col min="4" max="4" width="35.00390625" style="33" customWidth="1"/>
    <col min="5" max="5" width="10.421875" style="33" bestFit="1" customWidth="1"/>
    <col min="6" max="6" width="25.421875" style="33" customWidth="1"/>
    <col min="7" max="7" width="19.421875" style="33" customWidth="1"/>
    <col min="8" max="8" width="25.421875" style="33" customWidth="1"/>
    <col min="9" max="9" width="33.57421875" style="33" customWidth="1"/>
    <col min="10" max="10" width="26.140625" style="33" customWidth="1"/>
    <col min="11" max="12" width="18.57421875" style="3" customWidth="1"/>
    <col min="13" max="16384" width="9.00390625" style="3" customWidth="1"/>
  </cols>
  <sheetData>
    <row r="1" spans="2:6" ht="30">
      <c r="B1" s="275" t="s">
        <v>131</v>
      </c>
      <c r="C1" s="276"/>
      <c r="D1" s="276"/>
      <c r="E1" s="276"/>
      <c r="F1" s="276"/>
    </row>
    <row r="3" spans="1:11" ht="27">
      <c r="A3" s="307" t="s">
        <v>145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</row>
    <row r="4" ht="15">
      <c r="F4" s="33" t="s">
        <v>29</v>
      </c>
    </row>
    <row r="5" ht="15.75" thickBot="1"/>
    <row r="6" spans="1:256" s="34" customFormat="1" ht="20.25" customHeight="1" thickBot="1">
      <c r="A6" s="308" t="s">
        <v>146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10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12" ht="19.5">
      <c r="A7" s="243"/>
      <c r="B7" s="244"/>
      <c r="C7" s="245"/>
      <c r="D7" s="293" t="s">
        <v>19</v>
      </c>
      <c r="E7" s="294"/>
      <c r="F7" s="295"/>
      <c r="G7" s="288" t="s">
        <v>151</v>
      </c>
      <c r="H7" s="288" t="s">
        <v>152</v>
      </c>
      <c r="I7" s="288" t="s">
        <v>2</v>
      </c>
      <c r="J7" s="291" t="s">
        <v>14</v>
      </c>
      <c r="K7" s="296" t="s">
        <v>5</v>
      </c>
      <c r="L7" s="246"/>
    </row>
    <row r="8" spans="1:256" s="34" customFormat="1" ht="176.25" thickBot="1">
      <c r="A8" s="247"/>
      <c r="B8" s="248" t="s">
        <v>0</v>
      </c>
      <c r="C8" s="249" t="s">
        <v>13</v>
      </c>
      <c r="D8" s="250" t="s">
        <v>153</v>
      </c>
      <c r="E8" s="251" t="s">
        <v>1</v>
      </c>
      <c r="F8" s="252" t="s">
        <v>26</v>
      </c>
      <c r="G8" s="289"/>
      <c r="H8" s="289"/>
      <c r="I8" s="289"/>
      <c r="J8" s="292"/>
      <c r="K8" s="297"/>
      <c r="L8" s="253" t="s">
        <v>16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35" customFormat="1" ht="15">
      <c r="A9" s="5">
        <v>1</v>
      </c>
      <c r="B9" s="6"/>
      <c r="C9" s="7"/>
      <c r="D9" s="8"/>
      <c r="E9" s="9"/>
      <c r="F9" s="10"/>
      <c r="G9" s="8"/>
      <c r="H9" s="11"/>
      <c r="I9" s="7"/>
      <c r="J9" s="12"/>
      <c r="K9" s="13"/>
      <c r="L9" s="13">
        <v>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35" customFormat="1" ht="15">
      <c r="A10" s="5">
        <v>2</v>
      </c>
      <c r="B10" s="6"/>
      <c r="C10" s="7"/>
      <c r="D10" s="8"/>
      <c r="E10" s="9"/>
      <c r="F10" s="10"/>
      <c r="G10" s="6"/>
      <c r="H10" s="11"/>
      <c r="I10" s="7"/>
      <c r="J10" s="12"/>
      <c r="K10" s="14"/>
      <c r="L10" s="1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35" customFormat="1" ht="15">
      <c r="A11" s="60">
        <v>3</v>
      </c>
      <c r="B11" s="67"/>
      <c r="C11" s="68"/>
      <c r="D11" s="69"/>
      <c r="E11" s="70"/>
      <c r="F11" s="71"/>
      <c r="G11" s="67"/>
      <c r="H11" s="72"/>
      <c r="I11" s="68"/>
      <c r="J11" s="61"/>
      <c r="K11" s="28"/>
      <c r="L11" s="2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35" customFormat="1" ht="18.75" thickBot="1">
      <c r="A12" s="298" t="s">
        <v>89</v>
      </c>
      <c r="B12" s="299"/>
      <c r="C12" s="300"/>
      <c r="D12" s="217"/>
      <c r="E12" s="218"/>
      <c r="F12" s="219"/>
      <c r="G12" s="220"/>
      <c r="H12" s="221"/>
      <c r="I12" s="222"/>
      <c r="J12" s="223"/>
      <c r="K12" s="224">
        <f>SUM(K9:K11)</f>
        <v>0</v>
      </c>
      <c r="L12" s="224">
        <f>SUM(L9:L11)</f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35" customFormat="1" ht="20.25" thickBot="1">
      <c r="A13" s="285" t="s">
        <v>147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35" customFormat="1" ht="227.25" customHeight="1">
      <c r="A14" s="186"/>
      <c r="B14" s="200" t="s">
        <v>0</v>
      </c>
      <c r="C14" s="201" t="s">
        <v>13</v>
      </c>
      <c r="D14" s="202" t="s">
        <v>3</v>
      </c>
      <c r="E14" s="203" t="s">
        <v>1</v>
      </c>
      <c r="F14" s="204" t="s">
        <v>134</v>
      </c>
      <c r="G14" s="202" t="s">
        <v>12</v>
      </c>
      <c r="H14" s="203" t="s">
        <v>135</v>
      </c>
      <c r="I14" s="204" t="s">
        <v>136</v>
      </c>
      <c r="J14" s="205" t="s">
        <v>52</v>
      </c>
      <c r="K14" s="207" t="s">
        <v>5</v>
      </c>
      <c r="L14" s="206" t="s">
        <v>16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36" customFormat="1" ht="18">
      <c r="A15" s="187">
        <v>1</v>
      </c>
      <c r="B15" s="188"/>
      <c r="C15" s="189"/>
      <c r="D15" s="190"/>
      <c r="E15" s="191"/>
      <c r="F15" s="192"/>
      <c r="G15" s="190"/>
      <c r="H15" s="191"/>
      <c r="I15" s="192"/>
      <c r="J15" s="193"/>
      <c r="K15" s="194"/>
      <c r="L15" s="194">
        <v>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36" customFormat="1" ht="15">
      <c r="A16" s="17">
        <v>2</v>
      </c>
      <c r="B16" s="18"/>
      <c r="C16" s="19"/>
      <c r="D16" s="20"/>
      <c r="E16" s="21"/>
      <c r="F16" s="22"/>
      <c r="G16" s="20"/>
      <c r="H16" s="21"/>
      <c r="I16" s="22"/>
      <c r="J16" s="23"/>
      <c r="K16" s="14"/>
      <c r="L16" s="14">
        <v>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36" customFormat="1" ht="15">
      <c r="A17" s="29">
        <v>3</v>
      </c>
      <c r="B17" s="30"/>
      <c r="C17" s="31"/>
      <c r="D17" s="30"/>
      <c r="E17" s="32"/>
      <c r="F17" s="31"/>
      <c r="G17" s="30"/>
      <c r="H17" s="32"/>
      <c r="I17" s="31"/>
      <c r="J17" s="27"/>
      <c r="K17" s="28"/>
      <c r="L17" s="28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36" customFormat="1" ht="18">
      <c r="A18" s="301" t="s">
        <v>90</v>
      </c>
      <c r="B18" s="302"/>
      <c r="C18" s="303"/>
      <c r="D18" s="195"/>
      <c r="E18" s="196"/>
      <c r="F18" s="197"/>
      <c r="G18" s="195"/>
      <c r="H18" s="196"/>
      <c r="I18" s="197"/>
      <c r="J18" s="198"/>
      <c r="K18" s="199">
        <f>SUM(K15:K17)</f>
        <v>0</v>
      </c>
      <c r="L18" s="66">
        <f>SUM(L15:L17)</f>
        <v>0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36" customFormat="1" ht="20.25" thickBot="1">
      <c r="A19" s="283" t="s">
        <v>148</v>
      </c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36" customFormat="1" ht="256.5" customHeight="1">
      <c r="A20" s="254"/>
      <c r="B20" s="202" t="s">
        <v>0</v>
      </c>
      <c r="C20" s="204" t="s">
        <v>13</v>
      </c>
      <c r="D20" s="202" t="s">
        <v>3</v>
      </c>
      <c r="E20" s="203" t="s">
        <v>1</v>
      </c>
      <c r="F20" s="204" t="s">
        <v>134</v>
      </c>
      <c r="G20" s="202" t="s">
        <v>12</v>
      </c>
      <c r="H20" s="202" t="s">
        <v>154</v>
      </c>
      <c r="I20" s="204" t="s">
        <v>155</v>
      </c>
      <c r="J20" s="205" t="s">
        <v>4</v>
      </c>
      <c r="K20" s="207" t="s">
        <v>5</v>
      </c>
      <c r="L20" s="206" t="s">
        <v>16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6" customFormat="1" ht="15">
      <c r="A21" s="5">
        <v>1</v>
      </c>
      <c r="B21" s="6"/>
      <c r="C21" s="7"/>
      <c r="D21" s="20"/>
      <c r="E21" s="21"/>
      <c r="F21" s="22"/>
      <c r="G21" s="20"/>
      <c r="H21" s="21"/>
      <c r="I21" s="22"/>
      <c r="J21" s="15"/>
      <c r="K21" s="16"/>
      <c r="L21" s="16">
        <v>0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6" customFormat="1" ht="15">
      <c r="A22" s="17">
        <v>2</v>
      </c>
      <c r="B22" s="18"/>
      <c r="C22" s="24"/>
      <c r="D22" s="18"/>
      <c r="E22" s="25"/>
      <c r="F22" s="24"/>
      <c r="G22" s="18"/>
      <c r="H22" s="25"/>
      <c r="I22" s="24"/>
      <c r="J22" s="26"/>
      <c r="K22" s="14"/>
      <c r="L22" s="1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37" customFormat="1" ht="15">
      <c r="A23" s="304" t="s">
        <v>91</v>
      </c>
      <c r="B23" s="305"/>
      <c r="C23" s="306"/>
      <c r="D23" s="73"/>
      <c r="E23" s="73"/>
      <c r="F23" s="73"/>
      <c r="G23" s="73"/>
      <c r="H23" s="73"/>
      <c r="I23" s="73"/>
      <c r="J23" s="64"/>
      <c r="K23" s="65">
        <f>SUM(K21:K22)</f>
        <v>0</v>
      </c>
      <c r="L23" s="66">
        <f>SUM(L21:L22)</f>
        <v>0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37" customFormat="1" ht="20.25" thickBot="1">
      <c r="A24" s="279" t="s">
        <v>88</v>
      </c>
      <c r="B24" s="280"/>
      <c r="C24" s="281"/>
      <c r="D24" s="281"/>
      <c r="E24" s="281"/>
      <c r="F24" s="281"/>
      <c r="G24" s="281"/>
      <c r="H24" s="281"/>
      <c r="I24" s="281"/>
      <c r="J24" s="281"/>
      <c r="K24" s="281"/>
      <c r="L24" s="28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12" ht="117.75" thickBot="1">
      <c r="A25" s="255"/>
      <c r="B25" s="256" t="s">
        <v>0</v>
      </c>
      <c r="C25" s="256" t="s">
        <v>13</v>
      </c>
      <c r="D25" s="256" t="s">
        <v>63</v>
      </c>
      <c r="E25" s="256" t="s">
        <v>1</v>
      </c>
      <c r="F25" s="256" t="s">
        <v>64</v>
      </c>
      <c r="G25" s="256" t="s">
        <v>65</v>
      </c>
      <c r="H25" s="256"/>
      <c r="I25" s="256"/>
      <c r="J25" s="257"/>
      <c r="K25" s="258" t="s">
        <v>5</v>
      </c>
      <c r="L25" s="258" t="s">
        <v>16</v>
      </c>
    </row>
    <row r="26" spans="1:256" s="36" customFormat="1" ht="15">
      <c r="A26" s="56">
        <v>1</v>
      </c>
      <c r="B26" s="57"/>
      <c r="C26" s="58"/>
      <c r="D26" s="57"/>
      <c r="E26" s="59"/>
      <c r="F26" s="59"/>
      <c r="G26" s="59"/>
      <c r="H26" s="59"/>
      <c r="I26" s="59"/>
      <c r="J26" s="75"/>
      <c r="K26" s="13"/>
      <c r="L26" s="1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36" customFormat="1" ht="15">
      <c r="A27" s="17">
        <v>2</v>
      </c>
      <c r="B27" s="18"/>
      <c r="C27" s="24"/>
      <c r="D27" s="18"/>
      <c r="E27" s="25"/>
      <c r="F27" s="25"/>
      <c r="G27" s="18"/>
      <c r="H27" s="25"/>
      <c r="I27" s="25"/>
      <c r="J27" s="76"/>
      <c r="K27" s="14"/>
      <c r="L27" s="14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12" ht="15">
      <c r="A28" s="304" t="s">
        <v>92</v>
      </c>
      <c r="B28" s="305"/>
      <c r="C28" s="306"/>
      <c r="D28" s="62"/>
      <c r="E28" s="63"/>
      <c r="F28" s="63"/>
      <c r="G28" s="63"/>
      <c r="H28" s="63"/>
      <c r="I28" s="63"/>
      <c r="J28" s="77"/>
      <c r="K28" s="78"/>
      <c r="L28" s="78"/>
    </row>
    <row r="29" spans="1:12" ht="15.75" thickBot="1">
      <c r="A29" s="277" t="s">
        <v>93</v>
      </c>
      <c r="B29" s="278"/>
      <c r="C29" s="278"/>
      <c r="D29" s="278"/>
      <c r="E29" s="74"/>
      <c r="F29" s="74"/>
      <c r="G29" s="74"/>
      <c r="H29" s="74"/>
      <c r="I29" s="74"/>
      <c r="J29" s="74"/>
      <c r="K29" s="79">
        <f>K12+K18+K23+K28</f>
        <v>0</v>
      </c>
      <c r="L29" s="80"/>
    </row>
    <row r="30" spans="3:12" ht="75">
      <c r="C30" s="290"/>
      <c r="D30" s="290"/>
      <c r="E30" s="290"/>
      <c r="F30" s="290"/>
      <c r="K30" s="38"/>
      <c r="L30" s="38" t="s">
        <v>17</v>
      </c>
    </row>
    <row r="32" spans="2:5" ht="15">
      <c r="B32" s="81"/>
      <c r="C32" s="81"/>
      <c r="D32" s="81"/>
      <c r="E32" s="81"/>
    </row>
    <row r="33" spans="2:9" ht="21" customHeight="1">
      <c r="B33" s="3"/>
      <c r="C33" s="3"/>
      <c r="D33" s="3"/>
      <c r="E33" s="3"/>
      <c r="F33" s="3"/>
      <c r="G33" s="3"/>
      <c r="H33" s="3"/>
      <c r="I33" s="3"/>
    </row>
    <row r="54" spans="3:6" ht="15">
      <c r="C54" s="3"/>
      <c r="D54" s="3"/>
      <c r="E54" s="3"/>
      <c r="F54" s="3"/>
    </row>
  </sheetData>
  <sheetProtection/>
  <mergeCells count="18">
    <mergeCell ref="B1:F1"/>
    <mergeCell ref="H7:H8"/>
    <mergeCell ref="A12:C12"/>
    <mergeCell ref="A18:C18"/>
    <mergeCell ref="A23:C23"/>
    <mergeCell ref="A28:C28"/>
    <mergeCell ref="A3:K3"/>
    <mergeCell ref="G7:G8"/>
    <mergeCell ref="A6:L6"/>
    <mergeCell ref="A29:D29"/>
    <mergeCell ref="A24:L24"/>
    <mergeCell ref="A19:L19"/>
    <mergeCell ref="A13:L13"/>
    <mergeCell ref="I7:I8"/>
    <mergeCell ref="C30:F30"/>
    <mergeCell ref="J7:J8"/>
    <mergeCell ref="D7:F7"/>
    <mergeCell ref="K7:K8"/>
  </mergeCells>
  <printOptions/>
  <pageMargins left="0.4330708661417323" right="0.15748031496062992" top="0.17" bottom="0.17" header="0.31496062992125984" footer="0.17"/>
  <pageSetup fitToHeight="1" fitToWidth="1" horizontalDpi="600" verticalDpi="600" orientation="landscape" paperSize="9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zoomScale="50" zoomScaleNormal="50" zoomScalePageLayoutView="0" workbookViewId="0" topLeftCell="A1">
      <selection activeCell="H63" sqref="H63"/>
    </sheetView>
  </sheetViews>
  <sheetFormatPr defaultColWidth="8.7109375" defaultRowHeight="15"/>
  <cols>
    <col min="1" max="1" width="4.140625" style="40" bestFit="1" customWidth="1"/>
    <col min="2" max="2" width="26.421875" style="40" customWidth="1"/>
    <col min="3" max="3" width="12.7109375" style="40" customWidth="1"/>
    <col min="4" max="4" width="22.7109375" style="40" customWidth="1"/>
    <col min="5" max="5" width="16.28125" style="40" customWidth="1"/>
    <col min="6" max="6" width="20.7109375" style="40" customWidth="1"/>
    <col min="7" max="7" width="44.421875" style="40" customWidth="1"/>
    <col min="8" max="8" width="45.57421875" style="40" customWidth="1"/>
    <col min="9" max="9" width="37.7109375" style="40" customWidth="1"/>
    <col min="10" max="10" width="21.8515625" style="40" bestFit="1" customWidth="1"/>
    <col min="11" max="11" width="18.8515625" style="40" customWidth="1"/>
    <col min="12" max="12" width="3.57421875" style="40" customWidth="1"/>
    <col min="13" max="16384" width="8.7109375" style="40" customWidth="1"/>
  </cols>
  <sheetData>
    <row r="1" spans="1:5" ht="14.25">
      <c r="A1" s="39"/>
      <c r="B1" s="39"/>
      <c r="C1" s="39"/>
      <c r="D1" s="39"/>
      <c r="E1" s="39"/>
    </row>
    <row r="2" spans="1:6" ht="30">
      <c r="A2" s="39"/>
      <c r="B2" s="275" t="s">
        <v>132</v>
      </c>
      <c r="C2" s="276"/>
      <c r="D2" s="276"/>
      <c r="E2" s="276"/>
      <c r="F2" s="276"/>
    </row>
    <row r="3" spans="1:5" ht="14.25">
      <c r="A3" s="39"/>
      <c r="B3" s="39"/>
      <c r="C3" s="39"/>
      <c r="D3" s="39"/>
      <c r="E3" s="39"/>
    </row>
    <row r="4" spans="1:11" ht="32.25">
      <c r="A4" s="311" t="s">
        <v>66</v>
      </c>
      <c r="B4" s="311"/>
      <c r="C4" s="311"/>
      <c r="D4" s="311"/>
      <c r="E4" s="311"/>
      <c r="F4" s="311"/>
      <c r="G4" s="311"/>
      <c r="H4" s="311"/>
      <c r="I4" s="311"/>
      <c r="J4" s="311"/>
      <c r="K4" s="49"/>
    </row>
    <row r="5" spans="1:11" ht="19.5">
      <c r="A5" s="49"/>
      <c r="B5" s="49"/>
      <c r="C5" s="49"/>
      <c r="D5" s="48" t="s">
        <v>18</v>
      </c>
      <c r="E5" s="49"/>
      <c r="F5" s="49"/>
      <c r="G5" s="49"/>
      <c r="H5" s="49"/>
      <c r="I5" s="49"/>
      <c r="J5" s="49"/>
      <c r="K5" s="49"/>
    </row>
    <row r="6" spans="1:11" ht="19.5">
      <c r="A6" s="49"/>
      <c r="B6" s="49"/>
      <c r="C6" s="49"/>
      <c r="D6" s="48"/>
      <c r="E6" s="49"/>
      <c r="F6" s="49"/>
      <c r="G6" s="49"/>
      <c r="H6" s="49"/>
      <c r="I6" s="49"/>
      <c r="J6" s="49"/>
      <c r="K6" s="49"/>
    </row>
    <row r="7" spans="1:11" ht="25.5">
      <c r="A7" s="49"/>
      <c r="B7" s="49"/>
      <c r="C7" s="49"/>
      <c r="D7" s="48"/>
      <c r="E7" s="49"/>
      <c r="F7" s="49"/>
      <c r="G7" s="51" t="s">
        <v>94</v>
      </c>
      <c r="H7" s="49"/>
      <c r="I7" s="49"/>
      <c r="J7" s="49"/>
      <c r="K7" s="49"/>
    </row>
    <row r="8" spans="1:11" ht="42" customHeight="1">
      <c r="A8" s="97"/>
      <c r="B8" s="312" t="s">
        <v>100</v>
      </c>
      <c r="C8" s="313"/>
      <c r="D8" s="313"/>
      <c r="E8" s="313"/>
      <c r="F8" s="313"/>
      <c r="G8" s="313"/>
      <c r="H8" s="313"/>
      <c r="I8" s="313"/>
      <c r="J8" s="314"/>
      <c r="K8" s="98"/>
    </row>
    <row r="9" spans="1:11" s="48" customFormat="1" ht="208.5" customHeight="1">
      <c r="A9" s="85"/>
      <c r="B9" s="85" t="s">
        <v>67</v>
      </c>
      <c r="C9" s="85" t="s">
        <v>101</v>
      </c>
      <c r="D9" s="85" t="s">
        <v>9</v>
      </c>
      <c r="E9" s="85" t="s">
        <v>6</v>
      </c>
      <c r="F9" s="85" t="s">
        <v>7</v>
      </c>
      <c r="G9" s="85" t="s">
        <v>95</v>
      </c>
      <c r="H9" s="85" t="s">
        <v>8</v>
      </c>
      <c r="I9" s="85" t="s">
        <v>96</v>
      </c>
      <c r="J9" s="85" t="s">
        <v>102</v>
      </c>
      <c r="K9" s="124" t="s">
        <v>103</v>
      </c>
    </row>
    <row r="10" spans="1:11" ht="18">
      <c r="A10" s="99">
        <v>1</v>
      </c>
      <c r="B10" s="100"/>
      <c r="C10" s="101"/>
      <c r="D10" s="102"/>
      <c r="E10" s="99"/>
      <c r="F10" s="99"/>
      <c r="G10" s="99"/>
      <c r="H10" s="99"/>
      <c r="I10" s="99"/>
      <c r="J10" s="103"/>
      <c r="K10" s="125"/>
    </row>
    <row r="11" spans="1:11" ht="18">
      <c r="A11" s="99">
        <v>2</v>
      </c>
      <c r="B11" s="100"/>
      <c r="C11" s="101"/>
      <c r="D11" s="102"/>
      <c r="E11" s="99"/>
      <c r="F11" s="99"/>
      <c r="G11" s="99"/>
      <c r="H11" s="99"/>
      <c r="I11" s="99"/>
      <c r="J11" s="103"/>
      <c r="K11" s="125"/>
    </row>
    <row r="12" spans="1:11" s="44" customFormat="1" ht="18">
      <c r="A12" s="99">
        <v>3</v>
      </c>
      <c r="B12" s="104"/>
      <c r="C12" s="105"/>
      <c r="D12" s="106"/>
      <c r="E12" s="99"/>
      <c r="F12" s="99"/>
      <c r="G12" s="99"/>
      <c r="H12" s="99"/>
      <c r="I12" s="99"/>
      <c r="J12" s="106"/>
      <c r="K12" s="126"/>
    </row>
    <row r="13" spans="1:11" ht="18">
      <c r="A13" s="99">
        <v>4</v>
      </c>
      <c r="B13" s="107"/>
      <c r="C13" s="101"/>
      <c r="D13" s="103"/>
      <c r="E13" s="99"/>
      <c r="F13" s="108"/>
      <c r="G13" s="99"/>
      <c r="H13" s="99"/>
      <c r="I13" s="99"/>
      <c r="J13" s="103"/>
      <c r="K13" s="125"/>
    </row>
    <row r="14" spans="1:11" ht="18">
      <c r="A14" s="109">
        <v>5</v>
      </c>
      <c r="B14" s="110"/>
      <c r="C14" s="110"/>
      <c r="D14" s="110"/>
      <c r="E14" s="109"/>
      <c r="F14" s="109"/>
      <c r="G14" s="109"/>
      <c r="H14" s="109"/>
      <c r="I14" s="109"/>
      <c r="J14" s="111"/>
      <c r="K14" s="127"/>
    </row>
    <row r="15" spans="1:11" ht="24" customHeight="1">
      <c r="A15" s="112"/>
      <c r="B15" s="316" t="s">
        <v>98</v>
      </c>
      <c r="C15" s="317"/>
      <c r="D15" s="87"/>
      <c r="E15" s="88"/>
      <c r="F15" s="88"/>
      <c r="G15" s="88"/>
      <c r="H15" s="88"/>
      <c r="I15" s="88"/>
      <c r="J15" s="89">
        <f>SUM(J10:J14)</f>
        <v>0</v>
      </c>
      <c r="K15" s="89">
        <f>SUM(K10:K14)</f>
        <v>0</v>
      </c>
    </row>
    <row r="16" spans="1:11" ht="40.5" customHeight="1">
      <c r="A16" s="113"/>
      <c r="B16" s="315" t="s">
        <v>104</v>
      </c>
      <c r="C16" s="315"/>
      <c r="D16" s="315"/>
      <c r="E16" s="315"/>
      <c r="F16" s="315"/>
      <c r="G16" s="315"/>
      <c r="H16" s="315"/>
      <c r="I16" s="315"/>
      <c r="J16" s="315"/>
      <c r="K16" s="114"/>
    </row>
    <row r="17" spans="1:11" ht="90">
      <c r="A17" s="42"/>
      <c r="B17" s="50" t="s">
        <v>68</v>
      </c>
      <c r="C17" s="43" t="s">
        <v>69</v>
      </c>
      <c r="D17" s="43" t="s">
        <v>105</v>
      </c>
      <c r="E17" s="43" t="s">
        <v>6</v>
      </c>
      <c r="F17" s="43" t="s">
        <v>7</v>
      </c>
      <c r="G17" s="43" t="s">
        <v>106</v>
      </c>
      <c r="H17" s="43" t="s">
        <v>70</v>
      </c>
      <c r="I17" s="43" t="s">
        <v>107</v>
      </c>
      <c r="J17" s="43" t="s">
        <v>108</v>
      </c>
      <c r="K17" s="128" t="s">
        <v>109</v>
      </c>
    </row>
    <row r="18" spans="1:11" ht="18">
      <c r="A18" s="112">
        <v>6</v>
      </c>
      <c r="B18" s="115"/>
      <c r="C18" s="116"/>
      <c r="D18" s="117"/>
      <c r="E18" s="112"/>
      <c r="F18" s="112"/>
      <c r="G18" s="112"/>
      <c r="H18" s="118"/>
      <c r="I18" s="112"/>
      <c r="J18" s="117"/>
      <c r="K18" s="129"/>
    </row>
    <row r="19" spans="1:11" ht="18">
      <c r="A19" s="99">
        <v>7</v>
      </c>
      <c r="B19" s="107"/>
      <c r="C19" s="107"/>
      <c r="D19" s="107"/>
      <c r="E19" s="99"/>
      <c r="F19" s="99"/>
      <c r="G19" s="99"/>
      <c r="H19" s="99"/>
      <c r="I19" s="99"/>
      <c r="J19" s="103"/>
      <c r="K19" s="125"/>
    </row>
    <row r="20" spans="1:11" ht="18">
      <c r="A20" s="119">
        <v>8</v>
      </c>
      <c r="B20" s="120"/>
      <c r="C20" s="120"/>
      <c r="D20" s="120"/>
      <c r="E20" s="119"/>
      <c r="F20" s="119"/>
      <c r="G20" s="119"/>
      <c r="H20" s="119"/>
      <c r="I20" s="119"/>
      <c r="J20" s="121"/>
      <c r="K20" s="130"/>
    </row>
    <row r="21" spans="1:11" ht="19.5">
      <c r="A21" s="122"/>
      <c r="B21" s="318" t="s">
        <v>99</v>
      </c>
      <c r="C21" s="319"/>
      <c r="D21" s="90"/>
      <c r="E21" s="91"/>
      <c r="F21" s="91"/>
      <c r="G21" s="91"/>
      <c r="H21" s="91"/>
      <c r="I21" s="91"/>
      <c r="J21" s="92">
        <f>SUM(J16:J20)</f>
        <v>0</v>
      </c>
      <c r="K21" s="92">
        <f>SUM(K16:K20)</f>
        <v>0</v>
      </c>
    </row>
    <row r="22" spans="1:12" ht="26.25" thickBot="1">
      <c r="A22" s="123"/>
      <c r="B22" s="94" t="s">
        <v>97</v>
      </c>
      <c r="C22" s="94"/>
      <c r="D22" s="94"/>
      <c r="E22" s="95"/>
      <c r="F22" s="95"/>
      <c r="G22" s="95"/>
      <c r="H22" s="95"/>
      <c r="I22" s="95"/>
      <c r="J22" s="96">
        <f>J15+J21</f>
        <v>0</v>
      </c>
      <c r="K22" s="96">
        <f>K15+K21</f>
        <v>0</v>
      </c>
      <c r="L22" s="46"/>
    </row>
    <row r="23" spans="1:11" ht="15" thickTop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11" ht="19.5">
      <c r="A24" s="48" t="s">
        <v>116</v>
      </c>
      <c r="B24" s="48"/>
      <c r="C24" s="49"/>
      <c r="D24" s="49"/>
      <c r="E24" s="49"/>
      <c r="F24" s="49"/>
      <c r="G24" s="49"/>
      <c r="H24" s="49"/>
      <c r="I24" s="49"/>
      <c r="J24" s="49"/>
      <c r="K24" s="49"/>
    </row>
    <row r="25" spans="1:11" ht="19.5">
      <c r="A25" s="41" t="s">
        <v>10</v>
      </c>
      <c r="B25" s="41" t="s">
        <v>150</v>
      </c>
      <c r="C25" s="49"/>
      <c r="D25" s="49"/>
      <c r="E25" s="49"/>
      <c r="F25" s="49"/>
      <c r="G25" s="49"/>
      <c r="H25" s="49"/>
      <c r="I25" s="49"/>
      <c r="J25" s="49"/>
      <c r="K25" s="49"/>
    </row>
    <row r="26" spans="1:2" ht="19.5">
      <c r="A26" s="41"/>
      <c r="B26" s="41" t="s">
        <v>149</v>
      </c>
    </row>
    <row r="28" spans="1:2" ht="19.5">
      <c r="A28" s="41" t="s">
        <v>144</v>
      </c>
      <c r="B28" s="41" t="s">
        <v>115</v>
      </c>
    </row>
    <row r="29" ht="19.5">
      <c r="B29" s="242" t="s">
        <v>117</v>
      </c>
    </row>
  </sheetData>
  <sheetProtection/>
  <mergeCells count="6">
    <mergeCell ref="A4:J4"/>
    <mergeCell ref="B8:J8"/>
    <mergeCell ref="B16:J16"/>
    <mergeCell ref="B15:C15"/>
    <mergeCell ref="B21:C21"/>
    <mergeCell ref="B2:F2"/>
  </mergeCells>
  <printOptions/>
  <pageMargins left="0.57" right="0.23" top="0.17" bottom="0.17" header="0.31496062992125984" footer="0.31496062992125984"/>
  <pageSetup fitToHeight="1" fitToWidth="1"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9"/>
  <sheetViews>
    <sheetView showGridLines="0" zoomScale="50" zoomScaleNormal="50" zoomScalePageLayoutView="0" workbookViewId="0" topLeftCell="A1">
      <selection activeCell="B2" sqref="B2:F2"/>
    </sheetView>
  </sheetViews>
  <sheetFormatPr defaultColWidth="8.7109375" defaultRowHeight="15"/>
  <cols>
    <col min="1" max="1" width="9.8515625" style="40" customWidth="1"/>
    <col min="2" max="2" width="23.421875" style="40" customWidth="1"/>
    <col min="3" max="3" width="11.28125" style="40" customWidth="1"/>
    <col min="4" max="4" width="20.7109375" style="40" customWidth="1"/>
    <col min="5" max="5" width="16.28125" style="40" customWidth="1"/>
    <col min="6" max="6" width="20.7109375" style="40" customWidth="1"/>
    <col min="7" max="7" width="44.421875" style="40" customWidth="1"/>
    <col min="8" max="8" width="45.57421875" style="40" customWidth="1"/>
    <col min="9" max="9" width="37.7109375" style="40" customWidth="1"/>
    <col min="10" max="10" width="23.140625" style="40" bestFit="1" customWidth="1"/>
    <col min="11" max="11" width="18.8515625" style="40" customWidth="1"/>
    <col min="12" max="12" width="3.57421875" style="40" customWidth="1"/>
    <col min="13" max="16384" width="8.7109375" style="40" customWidth="1"/>
  </cols>
  <sheetData>
    <row r="2" spans="1:6" ht="32.25">
      <c r="A2" s="39"/>
      <c r="B2" s="324" t="s">
        <v>133</v>
      </c>
      <c r="C2" s="325"/>
      <c r="D2" s="325"/>
      <c r="E2" s="325"/>
      <c r="F2" s="325"/>
    </row>
    <row r="3" spans="1:10" ht="30">
      <c r="A3" s="320" t="s">
        <v>66</v>
      </c>
      <c r="B3" s="320"/>
      <c r="C3" s="320"/>
      <c r="D3" s="320"/>
      <c r="E3" s="320"/>
      <c r="F3" s="320"/>
      <c r="G3" s="320"/>
      <c r="H3" s="320"/>
      <c r="I3" s="320"/>
      <c r="J3" s="320"/>
    </row>
    <row r="4" ht="19.5">
      <c r="D4" s="41" t="s">
        <v>18</v>
      </c>
    </row>
    <row r="5" ht="19.5">
      <c r="D5" s="41"/>
    </row>
    <row r="6" spans="4:7" ht="32.25">
      <c r="D6" s="41"/>
      <c r="G6" s="84" t="s">
        <v>110</v>
      </c>
    </row>
    <row r="7" ht="14.25">
      <c r="A7" s="45"/>
    </row>
    <row r="8" spans="1:10" ht="30">
      <c r="A8" s="208" t="s">
        <v>35</v>
      </c>
      <c r="B8" s="209"/>
      <c r="C8" s="209"/>
      <c r="D8" s="209"/>
      <c r="E8" s="209"/>
      <c r="F8" s="209"/>
      <c r="G8" s="209"/>
      <c r="H8" s="209"/>
      <c r="I8" s="209"/>
      <c r="J8" s="209"/>
    </row>
    <row r="9" spans="1:10" ht="25.5">
      <c r="A9" s="135"/>
      <c r="B9" s="83"/>
      <c r="C9" s="83"/>
      <c r="D9" s="83"/>
      <c r="E9" s="83"/>
      <c r="F9" s="83"/>
      <c r="G9" s="83"/>
      <c r="H9" s="83"/>
      <c r="I9" s="83"/>
      <c r="J9" s="83"/>
    </row>
    <row r="10" spans="1:11" ht="69" customHeight="1">
      <c r="A10" s="214" t="s">
        <v>10</v>
      </c>
      <c r="B10" s="321" t="s">
        <v>36</v>
      </c>
      <c r="C10" s="322"/>
      <c r="D10" s="322"/>
      <c r="E10" s="322"/>
      <c r="F10" s="322"/>
      <c r="G10" s="322"/>
      <c r="H10" s="322"/>
      <c r="I10" s="322"/>
      <c r="J10" s="323"/>
      <c r="K10" s="41"/>
    </row>
    <row r="11" spans="1:10" ht="25.5">
      <c r="A11" s="135"/>
      <c r="B11" s="83"/>
      <c r="C11" s="83"/>
      <c r="D11" s="83"/>
      <c r="E11" s="83"/>
      <c r="F11" s="83"/>
      <c r="G11" s="83"/>
      <c r="H11" s="83"/>
      <c r="I11" s="83"/>
      <c r="J11" s="83"/>
    </row>
    <row r="12" spans="1:11" ht="33" customHeight="1">
      <c r="A12" s="136"/>
      <c r="B12" s="137" t="s">
        <v>21</v>
      </c>
      <c r="C12" s="137"/>
      <c r="D12" s="137"/>
      <c r="E12" s="137"/>
      <c r="F12" s="137"/>
      <c r="G12" s="137"/>
      <c r="H12" s="137"/>
      <c r="I12" s="137"/>
      <c r="J12" s="138"/>
      <c r="K12" s="41"/>
    </row>
    <row r="13" spans="1:11" ht="33" customHeight="1">
      <c r="A13" s="136"/>
      <c r="B13" s="137" t="s">
        <v>20</v>
      </c>
      <c r="C13" s="137"/>
      <c r="D13" s="137"/>
      <c r="E13" s="137"/>
      <c r="F13" s="137"/>
      <c r="G13" s="137"/>
      <c r="H13" s="137"/>
      <c r="I13" s="137"/>
      <c r="J13" s="138">
        <v>0</v>
      </c>
      <c r="K13" s="41"/>
    </row>
    <row r="14" spans="1:11" ht="33" customHeight="1">
      <c r="A14" s="136"/>
      <c r="B14" s="139" t="s">
        <v>15</v>
      </c>
      <c r="C14" s="139"/>
      <c r="D14" s="139"/>
      <c r="E14" s="139"/>
      <c r="F14" s="139"/>
      <c r="G14" s="139"/>
      <c r="H14" s="139"/>
      <c r="I14" s="139"/>
      <c r="J14" s="140"/>
      <c r="K14" s="41"/>
    </row>
    <row r="15" spans="1:11" ht="33" customHeight="1">
      <c r="A15" s="136"/>
      <c r="B15" s="141" t="s">
        <v>112</v>
      </c>
      <c r="C15" s="139"/>
      <c r="D15" s="139"/>
      <c r="E15" s="139"/>
      <c r="F15" s="139"/>
      <c r="G15" s="139"/>
      <c r="H15" s="139"/>
      <c r="I15" s="139"/>
      <c r="J15" s="142"/>
      <c r="K15" s="41"/>
    </row>
    <row r="16" spans="1:11" ht="33" customHeight="1">
      <c r="A16" s="136"/>
      <c r="B16" s="139"/>
      <c r="C16" s="139"/>
      <c r="D16" s="139"/>
      <c r="E16" s="139"/>
      <c r="F16" s="139"/>
      <c r="G16" s="139"/>
      <c r="H16" s="139"/>
      <c r="I16" s="139"/>
      <c r="J16" s="140"/>
      <c r="K16" s="41"/>
    </row>
    <row r="17" spans="1:11" ht="33" customHeight="1">
      <c r="A17" s="136"/>
      <c r="B17" s="139" t="s">
        <v>32</v>
      </c>
      <c r="C17" s="139"/>
      <c r="D17" s="139"/>
      <c r="E17" s="139"/>
      <c r="F17" s="139"/>
      <c r="G17" s="139"/>
      <c r="H17" s="139"/>
      <c r="I17" s="139"/>
      <c r="J17" s="142">
        <f>SUM(J12:J16)</f>
        <v>0</v>
      </c>
      <c r="K17" s="41"/>
    </row>
    <row r="18" spans="1:11" ht="33" customHeight="1">
      <c r="A18" s="136"/>
      <c r="B18" s="143"/>
      <c r="C18" s="143"/>
      <c r="D18" s="143"/>
      <c r="E18" s="143"/>
      <c r="F18" s="143"/>
      <c r="G18" s="143"/>
      <c r="H18" s="143"/>
      <c r="I18" s="143"/>
      <c r="J18" s="144"/>
      <c r="K18" s="47"/>
    </row>
    <row r="19" spans="1:11" ht="33" customHeight="1">
      <c r="A19" s="83"/>
      <c r="B19" s="145" t="s">
        <v>33</v>
      </c>
      <c r="C19" s="145"/>
      <c r="D19" s="145"/>
      <c r="E19" s="145"/>
      <c r="F19" s="145"/>
      <c r="G19" s="145"/>
      <c r="H19" s="145"/>
      <c r="I19" s="145"/>
      <c r="J19" s="146">
        <f>0.3%*J17</f>
        <v>0</v>
      </c>
      <c r="K19" s="41" t="s">
        <v>10</v>
      </c>
    </row>
    <row r="20" spans="1:11" ht="33" customHeight="1">
      <c r="A20" s="147"/>
      <c r="B20" s="136"/>
      <c r="C20" s="136"/>
      <c r="D20" s="136"/>
      <c r="E20" s="136"/>
      <c r="F20" s="136"/>
      <c r="G20" s="136"/>
      <c r="H20" s="136"/>
      <c r="I20" s="136"/>
      <c r="J20" s="148"/>
      <c r="K20" s="41"/>
    </row>
    <row r="21" spans="1:11" ht="45" customHeight="1">
      <c r="A21" s="215" t="s">
        <v>11</v>
      </c>
      <c r="B21" s="213" t="s">
        <v>137</v>
      </c>
      <c r="C21" s="210"/>
      <c r="D21" s="210"/>
      <c r="E21" s="210"/>
      <c r="F21" s="211"/>
      <c r="G21" s="210"/>
      <c r="H21" s="210"/>
      <c r="I21" s="210"/>
      <c r="J21" s="212"/>
      <c r="K21" s="41"/>
    </row>
    <row r="22" spans="1:11" ht="33" customHeight="1">
      <c r="A22" s="147"/>
      <c r="B22" s="136"/>
      <c r="C22" s="136"/>
      <c r="D22" s="136"/>
      <c r="E22" s="136"/>
      <c r="F22" s="136"/>
      <c r="G22" s="136"/>
      <c r="H22" s="136"/>
      <c r="I22" s="136"/>
      <c r="J22" s="148"/>
      <c r="K22" s="41"/>
    </row>
    <row r="23" spans="1:11" ht="33" customHeight="1">
      <c r="A23" s="136"/>
      <c r="B23" s="137" t="s">
        <v>113</v>
      </c>
      <c r="C23" s="137"/>
      <c r="D23" s="137"/>
      <c r="E23" s="137"/>
      <c r="F23" s="137"/>
      <c r="G23" s="137"/>
      <c r="H23" s="137"/>
      <c r="I23" s="137"/>
      <c r="J23" s="138"/>
      <c r="K23" s="41"/>
    </row>
    <row r="24" spans="1:11" ht="33" customHeight="1">
      <c r="A24" s="136"/>
      <c r="B24" s="143"/>
      <c r="C24" s="143"/>
      <c r="D24" s="143"/>
      <c r="E24" s="143"/>
      <c r="F24" s="150"/>
      <c r="G24" s="143"/>
      <c r="H24" s="143"/>
      <c r="I24" s="143"/>
      <c r="J24" s="143"/>
      <c r="K24" s="41"/>
    </row>
    <row r="25" spans="1:11" ht="33" customHeight="1">
      <c r="A25" s="83"/>
      <c r="B25" s="151" t="s">
        <v>34</v>
      </c>
      <c r="C25" s="151"/>
      <c r="D25" s="151"/>
      <c r="E25" s="151"/>
      <c r="F25" s="151"/>
      <c r="G25" s="151"/>
      <c r="H25" s="151"/>
      <c r="I25" s="151"/>
      <c r="J25" s="152">
        <f>J23*0.3%</f>
        <v>0</v>
      </c>
      <c r="K25" s="41" t="s">
        <v>11</v>
      </c>
    </row>
    <row r="26" spans="1:11" ht="33" customHeight="1">
      <c r="A26" s="136"/>
      <c r="B26" s="83"/>
      <c r="C26" s="83"/>
      <c r="D26" s="83"/>
      <c r="E26" s="83"/>
      <c r="F26" s="83"/>
      <c r="G26" s="83"/>
      <c r="H26" s="83"/>
      <c r="I26" s="83"/>
      <c r="J26" s="83"/>
      <c r="K26" s="41"/>
    </row>
    <row r="27" spans="1:11" ht="33" customHeight="1">
      <c r="A27" s="83"/>
      <c r="B27" s="134" t="s">
        <v>37</v>
      </c>
      <c r="C27" s="83"/>
      <c r="D27" s="83"/>
      <c r="E27" s="83"/>
      <c r="F27" s="83"/>
      <c r="G27" s="83"/>
      <c r="H27" s="83"/>
      <c r="I27" s="83"/>
      <c r="J27" s="83"/>
      <c r="K27" s="41"/>
    </row>
    <row r="28" spans="1:11" ht="33" customHeight="1">
      <c r="A28" s="134"/>
      <c r="B28" s="83"/>
      <c r="C28" s="83"/>
      <c r="D28" s="83"/>
      <c r="E28" s="83"/>
      <c r="F28" s="83"/>
      <c r="G28" s="83"/>
      <c r="H28" s="83"/>
      <c r="I28" s="83"/>
      <c r="J28" s="83"/>
      <c r="K28" s="41"/>
    </row>
    <row r="29" spans="1:10" ht="33" customHeight="1">
      <c r="A29" s="137" t="s">
        <v>114</v>
      </c>
      <c r="B29" s="149"/>
      <c r="C29" s="149"/>
      <c r="D29" s="149"/>
      <c r="E29" s="149"/>
      <c r="F29" s="149"/>
      <c r="G29" s="149"/>
      <c r="H29" s="149"/>
      <c r="I29" s="149"/>
      <c r="J29" s="153">
        <f>J19</f>
        <v>0</v>
      </c>
    </row>
    <row r="30" spans="1:11" ht="33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41"/>
    </row>
    <row r="31" spans="1:11" ht="33" customHeight="1">
      <c r="A31" s="83"/>
      <c r="B31" s="134" t="s">
        <v>39</v>
      </c>
      <c r="C31" s="83"/>
      <c r="D31" s="83"/>
      <c r="E31" s="83"/>
      <c r="F31" s="83"/>
      <c r="G31" s="83"/>
      <c r="H31" s="83"/>
      <c r="I31" s="83"/>
      <c r="J31" s="83"/>
      <c r="K31" s="41"/>
    </row>
    <row r="32" spans="1:11" ht="33" customHeight="1">
      <c r="A32" s="154">
        <v>1</v>
      </c>
      <c r="B32" s="83" t="s">
        <v>40</v>
      </c>
      <c r="C32" s="83"/>
      <c r="D32" s="83"/>
      <c r="E32" s="83"/>
      <c r="F32" s="83"/>
      <c r="G32" s="83"/>
      <c r="H32" s="83"/>
      <c r="I32" s="83"/>
      <c r="J32" s="155">
        <f>'2) เงินค่ารับรอง(หน้า1_รายการ) '!J22</f>
        <v>0</v>
      </c>
      <c r="K32" s="41"/>
    </row>
    <row r="33" spans="1:11" ht="33" customHeight="1">
      <c r="A33" s="154">
        <v>2</v>
      </c>
      <c r="B33" s="83" t="s">
        <v>41</v>
      </c>
      <c r="C33" s="151"/>
      <c r="D33" s="151"/>
      <c r="E33" s="151"/>
      <c r="F33" s="151"/>
      <c r="G33" s="151"/>
      <c r="H33" s="151"/>
      <c r="I33" s="151"/>
      <c r="J33" s="156">
        <f>J19</f>
        <v>0</v>
      </c>
      <c r="K33" s="41"/>
    </row>
    <row r="34" spans="1:10" ht="33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</row>
    <row r="35" spans="1:11" ht="33" customHeight="1">
      <c r="A35" s="83"/>
      <c r="B35" s="151" t="s">
        <v>42</v>
      </c>
      <c r="C35" s="151"/>
      <c r="D35" s="151"/>
      <c r="E35" s="151"/>
      <c r="F35" s="151"/>
      <c r="G35" s="151"/>
      <c r="H35" s="151"/>
      <c r="I35" s="151"/>
      <c r="J35" s="157">
        <f>J32</f>
        <v>0</v>
      </c>
      <c r="K35" s="41"/>
    </row>
    <row r="36" spans="1:11" ht="33" customHeight="1">
      <c r="A36" s="154">
        <v>3</v>
      </c>
      <c r="B36" s="83" t="s">
        <v>38</v>
      </c>
      <c r="C36" s="83"/>
      <c r="D36" s="83"/>
      <c r="E36" s="83"/>
      <c r="F36" s="83"/>
      <c r="G36" s="83"/>
      <c r="H36" s="83"/>
      <c r="I36" s="83"/>
      <c r="J36" s="155">
        <f>'2) เงินค่ารับรอง(หน้า1_รายการ) '!J22+'2) เงินค่ารับรอง(หน้า1_รายการ) '!K22</f>
        <v>0</v>
      </c>
      <c r="K36" s="41"/>
    </row>
    <row r="37" spans="1:11" ht="15" customHeight="1">
      <c r="A37" s="83"/>
      <c r="B37" s="151"/>
      <c r="C37" s="151"/>
      <c r="D37" s="151"/>
      <c r="E37" s="151"/>
      <c r="F37" s="151"/>
      <c r="G37" s="151"/>
      <c r="H37" s="151"/>
      <c r="I37" s="151"/>
      <c r="J37" s="151"/>
      <c r="K37" s="41"/>
    </row>
    <row r="38" spans="1:11" ht="40.5" customHeight="1" thickBot="1">
      <c r="A38" s="151"/>
      <c r="B38" s="151" t="s">
        <v>125</v>
      </c>
      <c r="C38" s="151"/>
      <c r="D38" s="151"/>
      <c r="E38" s="151"/>
      <c r="F38" s="151"/>
      <c r="G38" s="151"/>
      <c r="H38" s="151"/>
      <c r="I38" s="151"/>
      <c r="J38" s="158">
        <f>J36-J35</f>
        <v>0</v>
      </c>
      <c r="K38" s="131" t="s">
        <v>111</v>
      </c>
    </row>
    <row r="39" spans="1:10" ht="15" thickTop="1">
      <c r="A39" s="49"/>
      <c r="B39" s="49"/>
      <c r="C39" s="49"/>
      <c r="D39" s="49"/>
      <c r="E39" s="49"/>
      <c r="F39" s="49"/>
      <c r="G39" s="49"/>
      <c r="H39" s="49"/>
      <c r="I39" s="49"/>
      <c r="J39" s="49"/>
    </row>
  </sheetData>
  <sheetProtection/>
  <mergeCells count="3">
    <mergeCell ref="A3:J3"/>
    <mergeCell ref="B10:J10"/>
    <mergeCell ref="B2:F2"/>
  </mergeCells>
  <printOptions/>
  <pageMargins left="0.57" right="0.23" top="0.17" bottom="0.17" header="0.31496062992125984" footer="0.31496062992125984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CT302579</dc:creator>
  <cp:keywords/>
  <dc:description/>
  <cp:lastModifiedBy>เฉลิมพงศ์ ตั้งบริบูรณ์รัตน์</cp:lastModifiedBy>
  <cp:lastPrinted>2016-06-01T01:34:20Z</cp:lastPrinted>
  <dcterms:created xsi:type="dcterms:W3CDTF">2016-01-25T03:29:20Z</dcterms:created>
  <dcterms:modified xsi:type="dcterms:W3CDTF">2016-06-08T04:11:40Z</dcterms:modified>
  <cp:category/>
  <cp:version/>
  <cp:contentType/>
  <cp:contentStatus/>
</cp:coreProperties>
</file>